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3 統計書版で内部照会するもの【時系列版】\処理済み\"/>
    </mc:Choice>
  </mc:AlternateContent>
  <bookViews>
    <workbookView xWindow="0" yWindow="0" windowWidth="28800" windowHeight="10725"/>
  </bookViews>
  <sheets>
    <sheet name="15-21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9" l="1"/>
  <c r="H24" i="9"/>
  <c r="T23" i="9" l="1"/>
  <c r="I23" i="9"/>
  <c r="H23" i="9"/>
  <c r="D23" i="9"/>
  <c r="T22" i="9"/>
  <c r="I22" i="9"/>
  <c r="H22" i="9"/>
  <c r="D22" i="9"/>
  <c r="T21" i="9"/>
  <c r="I21" i="9"/>
  <c r="H21" i="9"/>
  <c r="D21" i="9"/>
  <c r="T20" i="9"/>
  <c r="I20" i="9"/>
  <c r="H20" i="9"/>
  <c r="D20" i="9"/>
  <c r="T19" i="9"/>
  <c r="I19" i="9"/>
  <c r="H19" i="9"/>
  <c r="D19" i="9"/>
  <c r="T18" i="9"/>
  <c r="I18" i="9"/>
  <c r="H18" i="9"/>
  <c r="D18" i="9"/>
  <c r="T17" i="9"/>
  <c r="I17" i="9"/>
  <c r="H17" i="9"/>
  <c r="D17" i="9"/>
  <c r="T16" i="9"/>
  <c r="I16" i="9"/>
  <c r="H16" i="9"/>
  <c r="D16" i="9"/>
  <c r="T15" i="9"/>
  <c r="I15" i="9"/>
  <c r="H15" i="9"/>
  <c r="D15" i="9"/>
  <c r="T14" i="9"/>
  <c r="I14" i="9"/>
  <c r="H14" i="9"/>
  <c r="D14" i="9"/>
  <c r="T13" i="9"/>
  <c r="I13" i="9"/>
  <c r="H13" i="9"/>
  <c r="D13" i="9"/>
  <c r="T12" i="9"/>
  <c r="I12" i="9"/>
  <c r="H12" i="9"/>
  <c r="D12" i="9"/>
  <c r="T11" i="9"/>
  <c r="I11" i="9"/>
  <c r="H11" i="9"/>
  <c r="D11" i="9"/>
  <c r="T10" i="9"/>
  <c r="I10" i="9"/>
  <c r="H10" i="9"/>
  <c r="D10" i="9"/>
  <c r="T9" i="9"/>
  <c r="I9" i="9"/>
  <c r="H9" i="9"/>
  <c r="D9" i="9"/>
  <c r="T8" i="9"/>
  <c r="I8" i="9"/>
  <c r="H8" i="9"/>
  <c r="D8" i="9"/>
  <c r="T7" i="9"/>
  <c r="I7" i="9"/>
  <c r="H7" i="9"/>
  <c r="D7" i="9"/>
</calcChain>
</file>

<file path=xl/sharedStrings.xml><?xml version="1.0" encoding="utf-8"?>
<sst xmlns="http://schemas.openxmlformats.org/spreadsheetml/2006/main" count="94" uniqueCount="57">
  <si>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</si>
  <si>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</si>
  <si>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</si>
  <si>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</si>
  <si>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  <rPh sb="0" eb="2">
      <t>ヘイセイ</t>
    </rPh>
    <phoneticPr fontId="2"/>
  </si>
  <si>
    <t>平成29年</t>
    <rPh sb="0" eb="2">
      <t>ヘイセイ</t>
    </rPh>
    <phoneticPr fontId="2"/>
  </si>
  <si>
    <t>平成28年</t>
    <rPh sb="0" eb="2">
      <t>ヘイセイ</t>
    </rPh>
    <phoneticPr fontId="2"/>
  </si>
  <si>
    <t>平成27年</t>
    <rPh sb="0" eb="2">
      <t>ヘイセイ</t>
    </rPh>
    <phoneticPr fontId="2"/>
  </si>
  <si>
    <t>平成26年</t>
    <rPh sb="0" eb="2">
      <t>ヘイセイ</t>
    </rPh>
    <phoneticPr fontId="2"/>
  </si>
  <si>
    <t>平成25年</t>
    <rPh sb="0" eb="2">
      <t>ヘイセイ</t>
    </rPh>
    <phoneticPr fontId="2"/>
  </si>
  <si>
    <t>平成24年</t>
    <rPh sb="0" eb="2">
      <t>ヘイセイ</t>
    </rPh>
    <phoneticPr fontId="2"/>
  </si>
  <si>
    <t>平成23年</t>
    <rPh sb="0" eb="2">
      <t>ヘイセイ</t>
    </rPh>
    <phoneticPr fontId="2"/>
  </si>
  <si>
    <t>平成22年</t>
    <rPh sb="0" eb="2">
      <t>ヘイセイ</t>
    </rPh>
    <phoneticPr fontId="2"/>
  </si>
  <si>
    <t>平成21年</t>
    <rPh sb="0" eb="2">
      <t>ヘイセイ</t>
    </rPh>
    <phoneticPr fontId="2"/>
  </si>
  <si>
    <t>平成20年</t>
    <rPh sb="0" eb="2">
      <t>ヘイセイ</t>
    </rPh>
    <phoneticPr fontId="2"/>
  </si>
  <si>
    <t>平成19年</t>
    <rPh sb="0" eb="2">
      <t>ヘイセイ</t>
    </rPh>
    <phoneticPr fontId="2"/>
  </si>
  <si>
    <t>平成18年</t>
    <rPh sb="0" eb="2">
      <t>ヘイセイ</t>
    </rPh>
    <phoneticPr fontId="2"/>
  </si>
  <si>
    <t>資料　文化財保護活用課</t>
    <rPh sb="3" eb="6">
      <t>ブンカザイ</t>
    </rPh>
    <rPh sb="6" eb="8">
      <t>ホゴ</t>
    </rPh>
    <rPh sb="8" eb="10">
      <t>カツヨウ</t>
    </rPh>
    <rPh sb="10" eb="11">
      <t>カ</t>
    </rPh>
    <phoneticPr fontId="2"/>
  </si>
  <si>
    <t>県指定</t>
  </si>
  <si>
    <t>県指定</t>
    <phoneticPr fontId="2"/>
  </si>
  <si>
    <t>市指定</t>
  </si>
  <si>
    <t>市指定</t>
    <phoneticPr fontId="2"/>
  </si>
  <si>
    <t>国登録</t>
  </si>
  <si>
    <t>国登録</t>
    <phoneticPr fontId="2"/>
  </si>
  <si>
    <t>国指定</t>
    <rPh sb="0" eb="1">
      <t>クニ</t>
    </rPh>
    <rPh sb="1" eb="3">
      <t>シテイ</t>
    </rPh>
    <phoneticPr fontId="2"/>
  </si>
  <si>
    <t>指定</t>
    <phoneticPr fontId="2"/>
  </si>
  <si>
    <t>指定</t>
    <rPh sb="0" eb="2">
      <t>シテイ</t>
    </rPh>
    <phoneticPr fontId="2"/>
  </si>
  <si>
    <t>選定</t>
    <rPh sb="0" eb="2">
      <t>センテイ</t>
    </rPh>
    <phoneticPr fontId="2"/>
  </si>
  <si>
    <t>年次</t>
    <rPh sb="0" eb="2">
      <t>ネンジ</t>
    </rPh>
    <phoneticPr fontId="2"/>
  </si>
  <si>
    <t>21　文化財の状況</t>
    <rPh sb="3" eb="6">
      <t>ブンカザイ</t>
    </rPh>
    <rPh sb="7" eb="9">
      <t>ジョウキョウ</t>
    </rPh>
    <phoneticPr fontId="2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</si>
  <si>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</si>
  <si>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指定、選定</t>
    <phoneticPr fontId="2"/>
  </si>
  <si>
    <t>指定、選定、登録</t>
    <rPh sb="0" eb="2">
      <t>シテイ</t>
    </rPh>
    <rPh sb="3" eb="5">
      <t>センテイ</t>
    </rPh>
    <rPh sb="6" eb="8">
      <t>トウロク</t>
    </rPh>
    <phoneticPr fontId="2"/>
  </si>
  <si>
    <t>指定</t>
  </si>
  <si>
    <t>国登録</t>
    <phoneticPr fontId="2"/>
  </si>
  <si>
    <t>国選定</t>
  </si>
  <si>
    <t>市指定</t>
    <phoneticPr fontId="2"/>
  </si>
  <si>
    <t>県指定</t>
    <phoneticPr fontId="2"/>
  </si>
  <si>
    <t>指定、登録</t>
  </si>
  <si>
    <t>国指定、選定</t>
  </si>
  <si>
    <t>国指定、うち国宝</t>
  </si>
  <si>
    <t>令和5年</t>
    <rPh sb="0" eb="2">
      <t>レイワ</t>
    </rPh>
    <rPh sb="3" eb="4">
      <t>ネン</t>
    </rPh>
    <phoneticPr fontId="2"/>
  </si>
  <si>
    <t>-</t>
    <phoneticPr fontId="2"/>
  </si>
  <si>
    <t>令和6年</t>
    <rPh sb="0" eb="2">
      <t>レイワ</t>
    </rPh>
    <rPh sb="3" eb="4">
      <t>ネン</t>
    </rPh>
    <phoneticPr fontId="2"/>
  </si>
  <si>
    <t>-</t>
    <phoneticPr fontId="2"/>
  </si>
  <si>
    <t>総数</t>
    <rPh sb="0" eb="2">
      <t>ソウスウ</t>
    </rPh>
    <phoneticPr fontId="2"/>
  </si>
  <si>
    <t>総数</t>
    <phoneticPr fontId="2"/>
  </si>
  <si>
    <t>有形文化財</t>
    <rPh sb="0" eb="2">
      <t>ユウケイ</t>
    </rPh>
    <rPh sb="2" eb="5">
      <t>ブンカザイ</t>
    </rPh>
    <phoneticPr fontId="2"/>
  </si>
  <si>
    <t>無形文化財</t>
  </si>
  <si>
    <t>無形文化財</t>
    <rPh sb="0" eb="2">
      <t>ムケイ</t>
    </rPh>
    <phoneticPr fontId="2"/>
  </si>
  <si>
    <t>民俗文化財</t>
  </si>
  <si>
    <t>民俗文化財</t>
    <rPh sb="0" eb="2">
      <t>ミンゾク</t>
    </rPh>
    <rPh sb="2" eb="5">
      <t>ブンカザイ</t>
    </rPh>
    <phoneticPr fontId="2"/>
  </si>
  <si>
    <t>民俗文化財</t>
    <rPh sb="0" eb="2">
      <t>ミンゾク</t>
    </rPh>
    <phoneticPr fontId="2"/>
  </si>
  <si>
    <t>記念物</t>
  </si>
  <si>
    <t>記念物</t>
    <rPh sb="0" eb="3">
      <t>キネンブツ</t>
    </rPh>
    <phoneticPr fontId="2"/>
  </si>
  <si>
    <t>伝統的建造物群</t>
  </si>
  <si>
    <t>伝統的建造物群</t>
    <rPh sb="0" eb="3">
      <t>デントウテキ</t>
    </rPh>
    <rPh sb="3" eb="6">
      <t>ケンゾウブツ</t>
    </rPh>
    <rPh sb="6" eb="7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</si>
</sst>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;[Red]\-#,##0;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38" fontId="0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justifyLastLine="1"/>
    </xf>
    <xf numFmtId="0" fontId="0" fillId="0" borderId="0" xfId="0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176" fontId="0" fillId="0" borderId="3" xfId="1" applyNumberFormat="1" applyFont="1" applyFill="1" applyBorder="1" applyAlignment="1">
      <alignment vertical="center"/>
    </xf>
    <xf numFmtId="0" fontId="5" fillId="0" borderId="0" xfId="0" applyFont="1" applyFill="1" applyBorder="1"/>
    <xf numFmtId="176" fontId="0" fillId="0" borderId="3" xfId="0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0" xfId="0" applyFill="1" applyBorder="1" applyAlignment="1"/>
    <xf numFmtId="38" fontId="0" fillId="0" borderId="1" xfId="0" applyNumberFormat="1" applyFill="1" applyBorder="1" applyAlignment="1"/>
    <xf numFmtId="0" fontId="0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177" fontId="7" fillId="0" borderId="7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/>
    <xf numFmtId="177" fontId="7" fillId="0" borderId="10" xfId="0" applyNumberFormat="1" applyFont="1" applyFill="1" applyBorder="1" applyAlignment="1">
      <alignment vertical="center"/>
    </xf>
    <xf numFmtId="177" fontId="7" fillId="0" borderId="14" xfId="0" applyNumberFormat="1" applyFont="1" applyFill="1" applyBorder="1"/>
    <xf numFmtId="177" fontId="7" fillId="0" borderId="14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177" fontId="7" fillId="0" borderId="16" xfId="1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177" fontId="7" fillId="0" borderId="19" xfId="1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19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177" fontId="1" fillId="0" borderId="16" xfId="1" applyNumberFormat="1" applyFont="1" applyFill="1" applyBorder="1" applyAlignment="1">
      <alignment horizontal="right" vertical="center"/>
    </xf>
    <xf numFmtId="177" fontId="1" fillId="0" borderId="19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7" xfId="1" applyNumberFormat="1" applyFont="1" applyFill="1" applyBorder="1" applyAlignment="1">
      <alignment horizontal="right" vertical="center"/>
    </xf>
    <xf numFmtId="177" fontId="1" fillId="0" borderId="3" xfId="1" applyNumberFormat="1" applyFont="1" applyFill="1" applyBorder="1" applyAlignment="1">
      <alignment horizontal="right" vertical="center"/>
    </xf>
    <xf numFmtId="177" fontId="1" fillId="0" borderId="7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9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1" fillId="0" borderId="17" xfId="1" applyNumberFormat="1" applyFont="1" applyFill="1" applyBorder="1" applyAlignment="1">
      <alignment horizontal="right" vertical="center"/>
    </xf>
    <xf numFmtId="177" fontId="1" fillId="0" borderId="20" xfId="1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 applyAlignment="1">
      <alignment horizontal="right" vertical="center"/>
    </xf>
    <xf numFmtId="177" fontId="1" fillId="0" borderId="8" xfId="1" applyNumberFormat="1" applyFont="1" applyFill="1" applyBorder="1" applyAlignment="1">
      <alignment horizontal="right" vertical="center"/>
    </xf>
    <xf numFmtId="177" fontId="1" fillId="0" borderId="2" xfId="1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177" fontId="1" fillId="0" borderId="20" xfId="0" applyNumberFormat="1" applyFont="1" applyFill="1" applyBorder="1" applyAlignment="1">
      <alignment horizontal="right" vertical="center"/>
    </xf>
    <xf numFmtId="177" fontId="1" fillId="0" borderId="12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zoomScaleNormal="100" zoomScaleSheetLayoutView="100" workbookViewId="0">
      <selection activeCell="O22" sqref="O22"/>
    </sheetView>
  </sheetViews>
  <sheetFormatPr defaultColWidth="10.875" defaultRowHeight="13.5" x14ac:dyDescent="0.15"/>
  <cols>
    <col min="1" max="1" width="9" style="1" customWidth="1"/>
    <col min="2" max="2" width="6.25" style="1" customWidth="1"/>
    <col min="3" max="31" width="7.625" style="1" customWidth="1"/>
    <col min="32" max="16384" width="10.875" style="1"/>
  </cols>
  <sheetData>
    <row r="1" spans="1:31" s="4" customFormat="1" ht="18.75" customHeight="1" x14ac:dyDescent="0.15">
      <c r="A1" s="7" t="s">
        <v>29</v>
      </c>
      <c r="B1" s="26"/>
      <c r="C1" s="26"/>
      <c r="D1" s="26"/>
      <c r="E1" s="26"/>
      <c r="F1" s="26"/>
      <c r="G1" s="26"/>
      <c r="H1" s="26"/>
      <c r="I1" s="26"/>
      <c r="J1" s="26"/>
    </row>
    <row r="2" spans="1:31" s="4" customFormat="1" ht="18.75" customHeight="1" x14ac:dyDescent="0.15">
      <c r="A2" s="16" t="s">
        <v>30</v>
      </c>
      <c r="B2" s="26"/>
      <c r="C2" s="26"/>
      <c r="D2" s="26"/>
      <c r="E2" s="26"/>
      <c r="F2" s="26"/>
      <c r="G2" s="26"/>
      <c r="H2" s="26"/>
      <c r="I2" s="26"/>
      <c r="J2" s="26"/>
    </row>
    <row r="3" spans="1:31" s="4" customFormat="1" ht="18.75" customHeight="1" thickBot="1" x14ac:dyDescent="0.2">
      <c r="A3" s="25" t="s">
        <v>17</v>
      </c>
      <c r="B3" s="24"/>
      <c r="C3" s="24"/>
      <c r="D3" s="24"/>
      <c r="E3" s="27"/>
      <c r="F3" s="24"/>
      <c r="G3" s="24"/>
      <c r="H3" s="24"/>
      <c r="I3" s="24"/>
      <c r="J3" s="24"/>
      <c r="K3" s="27"/>
      <c r="L3" s="24"/>
      <c r="M3" s="24"/>
      <c r="N3" s="24"/>
      <c r="O3" s="24"/>
      <c r="P3" s="24"/>
      <c r="Q3" s="27"/>
      <c r="R3" s="24"/>
      <c r="S3" s="24"/>
      <c r="T3" s="24"/>
      <c r="U3" s="24"/>
      <c r="V3" s="27"/>
      <c r="W3" s="24"/>
      <c r="X3" s="24"/>
      <c r="Y3" s="23"/>
      <c r="Z3" s="24"/>
      <c r="AA3" s="27"/>
      <c r="AB3" s="24"/>
      <c r="AC3" s="24"/>
      <c r="AD3" s="23"/>
      <c r="AE3" s="23"/>
    </row>
    <row r="4" spans="1:31" s="4" customFormat="1" ht="45.75" customHeight="1" x14ac:dyDescent="0.15">
      <c r="A4" s="28"/>
      <c r="B4" s="29"/>
      <c r="C4" s="51" t="s">
        <v>45</v>
      </c>
      <c r="D4" s="54" t="s">
        <v>45</v>
      </c>
      <c r="E4" s="32" t="s">
        <v>45</v>
      </c>
      <c r="F4" s="32" t="s">
        <v>46</v>
      </c>
      <c r="G4" s="31" t="s">
        <v>46</v>
      </c>
      <c r="H4" s="33" t="s">
        <v>45</v>
      </c>
      <c r="I4" s="51" t="s">
        <v>47</v>
      </c>
      <c r="J4" s="54" t="s">
        <v>47</v>
      </c>
      <c r="K4" s="32" t="s">
        <v>47</v>
      </c>
      <c r="L4" s="32" t="s">
        <v>47</v>
      </c>
      <c r="M4" s="32" t="s">
        <v>47</v>
      </c>
      <c r="N4" s="31" t="s">
        <v>47</v>
      </c>
      <c r="O4" s="33" t="s">
        <v>47</v>
      </c>
      <c r="P4" s="34" t="s">
        <v>49</v>
      </c>
      <c r="Q4" s="32" t="s">
        <v>48</v>
      </c>
      <c r="R4" s="32" t="s">
        <v>48</v>
      </c>
      <c r="S4" s="33" t="s">
        <v>48</v>
      </c>
      <c r="T4" s="51" t="s">
        <v>51</v>
      </c>
      <c r="U4" s="54" t="s">
        <v>52</v>
      </c>
      <c r="V4" s="32" t="s">
        <v>50</v>
      </c>
      <c r="W4" s="32" t="s">
        <v>50</v>
      </c>
      <c r="X4" s="31" t="s">
        <v>50</v>
      </c>
      <c r="Y4" s="33" t="s">
        <v>51</v>
      </c>
      <c r="Z4" s="32" t="s">
        <v>54</v>
      </c>
      <c r="AA4" s="35" t="s">
        <v>53</v>
      </c>
      <c r="AB4" s="32" t="s">
        <v>53</v>
      </c>
      <c r="AC4" s="33" t="s">
        <v>53</v>
      </c>
      <c r="AD4" s="34" t="s">
        <v>56</v>
      </c>
      <c r="AE4" s="35" t="s">
        <v>55</v>
      </c>
    </row>
    <row r="5" spans="1:31" s="4" customFormat="1" ht="33.75" customHeight="1" x14ac:dyDescent="0.15">
      <c r="A5" s="16"/>
      <c r="B5" s="30"/>
      <c r="C5" s="52" t="s">
        <v>32</v>
      </c>
      <c r="D5" s="55" t="s">
        <v>31</v>
      </c>
      <c r="E5" s="39" t="s">
        <v>31</v>
      </c>
      <c r="F5" s="32" t="s">
        <v>31</v>
      </c>
      <c r="G5" s="36" t="s">
        <v>31</v>
      </c>
      <c r="H5" s="37" t="s">
        <v>23</v>
      </c>
      <c r="I5" s="52" t="s">
        <v>38</v>
      </c>
      <c r="J5" s="55" t="s">
        <v>25</v>
      </c>
      <c r="K5" s="32" t="s">
        <v>33</v>
      </c>
      <c r="L5" s="32" t="s">
        <v>33</v>
      </c>
      <c r="M5" s="32" t="s">
        <v>33</v>
      </c>
      <c r="N5" s="36" t="s">
        <v>33</v>
      </c>
      <c r="O5" s="37" t="s">
        <v>34</v>
      </c>
      <c r="P5" s="38" t="s">
        <v>33</v>
      </c>
      <c r="Q5" s="32" t="s">
        <v>24</v>
      </c>
      <c r="R5" s="32" t="s">
        <v>37</v>
      </c>
      <c r="S5" s="37" t="s">
        <v>36</v>
      </c>
      <c r="T5" s="52" t="s">
        <v>38</v>
      </c>
      <c r="U5" s="55" t="s">
        <v>26</v>
      </c>
      <c r="V5" s="32" t="s">
        <v>26</v>
      </c>
      <c r="W5" s="32" t="s">
        <v>26</v>
      </c>
      <c r="X5" s="36" t="s">
        <v>26</v>
      </c>
      <c r="Y5" s="37" t="s">
        <v>22</v>
      </c>
      <c r="Z5" s="32" t="s">
        <v>33</v>
      </c>
      <c r="AA5" s="39" t="s">
        <v>24</v>
      </c>
      <c r="AB5" s="32" t="s">
        <v>18</v>
      </c>
      <c r="AC5" s="37" t="s">
        <v>20</v>
      </c>
      <c r="AD5" s="38" t="s">
        <v>27</v>
      </c>
      <c r="AE5" s="39" t="s">
        <v>35</v>
      </c>
    </row>
    <row r="6" spans="1:31" s="4" customFormat="1" ht="34.5" customHeight="1" x14ac:dyDescent="0.15">
      <c r="A6" s="60" t="s">
        <v>28</v>
      </c>
      <c r="B6" s="61"/>
      <c r="C6" s="62"/>
      <c r="D6" s="63"/>
      <c r="E6" s="64" t="s">
        <v>39</v>
      </c>
      <c r="F6" s="64" t="s">
        <v>19</v>
      </c>
      <c r="G6" s="65" t="s">
        <v>21</v>
      </c>
      <c r="H6" s="66"/>
      <c r="I6" s="62"/>
      <c r="J6" s="63"/>
      <c r="K6" s="64" t="s">
        <v>24</v>
      </c>
      <c r="L6" s="64" t="s">
        <v>40</v>
      </c>
      <c r="M6" s="64" t="s">
        <v>37</v>
      </c>
      <c r="N6" s="65" t="s">
        <v>36</v>
      </c>
      <c r="O6" s="66"/>
      <c r="P6" s="67"/>
      <c r="Q6" s="64"/>
      <c r="R6" s="64"/>
      <c r="S6" s="66"/>
      <c r="T6" s="62"/>
      <c r="U6" s="63"/>
      <c r="V6" s="64" t="s">
        <v>24</v>
      </c>
      <c r="W6" s="64" t="s">
        <v>37</v>
      </c>
      <c r="X6" s="65" t="s">
        <v>36</v>
      </c>
      <c r="Y6" s="66"/>
      <c r="Z6" s="64"/>
      <c r="AA6" s="68"/>
      <c r="AB6" s="64"/>
      <c r="AC6" s="66"/>
      <c r="AD6" s="67"/>
      <c r="AE6" s="68"/>
    </row>
    <row r="7" spans="1:31" s="21" customFormat="1" ht="18.75" customHeight="1" x14ac:dyDescent="0.15">
      <c r="A7" s="16" t="s">
        <v>16</v>
      </c>
      <c r="B7" s="22">
        <v>2006</v>
      </c>
      <c r="C7" s="53">
        <v>163</v>
      </c>
      <c r="D7" s="56">
        <f>SUM(E7:G7)</f>
        <v>134</v>
      </c>
      <c r="E7" s="41">
        <v>24</v>
      </c>
      <c r="F7" s="41">
        <v>30</v>
      </c>
      <c r="G7" s="40">
        <v>80</v>
      </c>
      <c r="H7" s="42">
        <f t="shared" ref="H7:H23" si="0">SUM(O7+Y7)</f>
        <v>29</v>
      </c>
      <c r="I7" s="53">
        <f>SUM(J7+O7)</f>
        <v>117</v>
      </c>
      <c r="J7" s="56">
        <v>88</v>
      </c>
      <c r="K7" s="43">
        <v>19</v>
      </c>
      <c r="L7" s="43">
        <v>1</v>
      </c>
      <c r="M7" s="43">
        <v>18</v>
      </c>
      <c r="N7" s="57">
        <v>51</v>
      </c>
      <c r="O7" s="44">
        <v>29</v>
      </c>
      <c r="P7" s="45">
        <v>3</v>
      </c>
      <c r="Q7" s="43">
        <v>1</v>
      </c>
      <c r="R7" s="43">
        <v>1</v>
      </c>
      <c r="S7" s="44">
        <v>1</v>
      </c>
      <c r="T7" s="58">
        <f>U7+Y7</f>
        <v>7</v>
      </c>
      <c r="U7" s="59">
        <v>7</v>
      </c>
      <c r="V7" s="43">
        <v>2</v>
      </c>
      <c r="W7" s="43">
        <v>1</v>
      </c>
      <c r="X7" s="57">
        <v>4</v>
      </c>
      <c r="Y7" s="44">
        <v>0</v>
      </c>
      <c r="Z7" s="43">
        <v>35</v>
      </c>
      <c r="AA7" s="46">
        <v>1</v>
      </c>
      <c r="AB7" s="43">
        <v>10</v>
      </c>
      <c r="AC7" s="44">
        <v>24</v>
      </c>
      <c r="AD7" s="47">
        <v>1</v>
      </c>
      <c r="AE7" s="49">
        <v>1</v>
      </c>
    </row>
    <row r="8" spans="1:31" s="21" customFormat="1" ht="18.75" customHeight="1" x14ac:dyDescent="0.15">
      <c r="A8" s="16" t="s">
        <v>15</v>
      </c>
      <c r="B8" s="22">
        <v>2007</v>
      </c>
      <c r="C8" s="53">
        <v>163</v>
      </c>
      <c r="D8" s="56">
        <f t="shared" ref="D8:D23" si="1">SUM(E8:G8)</f>
        <v>134</v>
      </c>
      <c r="E8" s="41">
        <v>24</v>
      </c>
      <c r="F8" s="41">
        <v>30</v>
      </c>
      <c r="G8" s="40">
        <v>80</v>
      </c>
      <c r="H8" s="42">
        <f t="shared" si="0"/>
        <v>29</v>
      </c>
      <c r="I8" s="53">
        <f t="shared" ref="I8:I23" si="2">SUM(J8+O8)</f>
        <v>117</v>
      </c>
      <c r="J8" s="56">
        <v>88</v>
      </c>
      <c r="K8" s="43">
        <v>19</v>
      </c>
      <c r="L8" s="43">
        <v>1</v>
      </c>
      <c r="M8" s="43">
        <v>18</v>
      </c>
      <c r="N8" s="57">
        <v>51</v>
      </c>
      <c r="O8" s="44">
        <v>29</v>
      </c>
      <c r="P8" s="45">
        <v>3</v>
      </c>
      <c r="Q8" s="43">
        <v>1</v>
      </c>
      <c r="R8" s="43">
        <v>1</v>
      </c>
      <c r="S8" s="44">
        <v>1</v>
      </c>
      <c r="T8" s="58">
        <f t="shared" ref="T8:T23" si="3">U8+Y8</f>
        <v>7</v>
      </c>
      <c r="U8" s="59">
        <v>7</v>
      </c>
      <c r="V8" s="43">
        <v>2</v>
      </c>
      <c r="W8" s="43">
        <v>1</v>
      </c>
      <c r="X8" s="57">
        <v>4</v>
      </c>
      <c r="Y8" s="44">
        <v>0</v>
      </c>
      <c r="Z8" s="43">
        <v>35</v>
      </c>
      <c r="AA8" s="46">
        <v>1</v>
      </c>
      <c r="AB8" s="43">
        <v>10</v>
      </c>
      <c r="AC8" s="44">
        <v>24</v>
      </c>
      <c r="AD8" s="47">
        <v>1</v>
      </c>
      <c r="AE8" s="49">
        <v>1</v>
      </c>
    </row>
    <row r="9" spans="1:31" s="10" customFormat="1" ht="18.75" customHeight="1" x14ac:dyDescent="0.15">
      <c r="A9" s="14" t="s">
        <v>14</v>
      </c>
      <c r="B9" s="20">
        <v>2008</v>
      </c>
      <c r="C9" s="53">
        <v>163</v>
      </c>
      <c r="D9" s="56">
        <f t="shared" si="1"/>
        <v>134</v>
      </c>
      <c r="E9" s="41">
        <v>24</v>
      </c>
      <c r="F9" s="41">
        <v>29</v>
      </c>
      <c r="G9" s="40">
        <v>81</v>
      </c>
      <c r="H9" s="42">
        <f t="shared" si="0"/>
        <v>29</v>
      </c>
      <c r="I9" s="53">
        <f t="shared" si="2"/>
        <v>118</v>
      </c>
      <c r="J9" s="56">
        <v>89</v>
      </c>
      <c r="K9" s="43">
        <v>19</v>
      </c>
      <c r="L9" s="43">
        <v>1</v>
      </c>
      <c r="M9" s="43">
        <v>18</v>
      </c>
      <c r="N9" s="57">
        <v>52</v>
      </c>
      <c r="O9" s="44">
        <v>29</v>
      </c>
      <c r="P9" s="45">
        <v>2</v>
      </c>
      <c r="Q9" s="43">
        <v>1</v>
      </c>
      <c r="R9" s="43">
        <v>0</v>
      </c>
      <c r="S9" s="44">
        <v>1</v>
      </c>
      <c r="T9" s="58">
        <f t="shared" si="3"/>
        <v>7</v>
      </c>
      <c r="U9" s="59">
        <v>7</v>
      </c>
      <c r="V9" s="43">
        <v>2</v>
      </c>
      <c r="W9" s="43">
        <v>1</v>
      </c>
      <c r="X9" s="57">
        <v>4</v>
      </c>
      <c r="Y9" s="44">
        <v>0</v>
      </c>
      <c r="Z9" s="43">
        <v>35</v>
      </c>
      <c r="AA9" s="46">
        <v>1</v>
      </c>
      <c r="AB9" s="43">
        <v>10</v>
      </c>
      <c r="AC9" s="44">
        <v>24</v>
      </c>
      <c r="AD9" s="48">
        <v>1</v>
      </c>
      <c r="AE9" s="50">
        <v>1</v>
      </c>
    </row>
    <row r="10" spans="1:31" s="16" customFormat="1" ht="18.75" customHeight="1" x14ac:dyDescent="0.15">
      <c r="A10" s="9" t="s">
        <v>13</v>
      </c>
      <c r="B10" s="19">
        <v>2009</v>
      </c>
      <c r="C10" s="53">
        <v>164</v>
      </c>
      <c r="D10" s="56">
        <f t="shared" si="1"/>
        <v>135</v>
      </c>
      <c r="E10" s="41">
        <v>26</v>
      </c>
      <c r="F10" s="41">
        <v>28</v>
      </c>
      <c r="G10" s="40">
        <v>81</v>
      </c>
      <c r="H10" s="42">
        <f t="shared" si="0"/>
        <v>29</v>
      </c>
      <c r="I10" s="53">
        <f t="shared" si="2"/>
        <v>118</v>
      </c>
      <c r="J10" s="56">
        <v>89</v>
      </c>
      <c r="K10" s="43">
        <v>19</v>
      </c>
      <c r="L10" s="43">
        <v>1</v>
      </c>
      <c r="M10" s="43">
        <v>18</v>
      </c>
      <c r="N10" s="57">
        <v>52</v>
      </c>
      <c r="O10" s="44">
        <v>29</v>
      </c>
      <c r="P10" s="45">
        <v>2</v>
      </c>
      <c r="Q10" s="43">
        <v>1</v>
      </c>
      <c r="R10" s="43">
        <v>0</v>
      </c>
      <c r="S10" s="44">
        <v>1</v>
      </c>
      <c r="T10" s="58">
        <f t="shared" si="3"/>
        <v>8</v>
      </c>
      <c r="U10" s="59">
        <v>8</v>
      </c>
      <c r="V10" s="43">
        <v>3</v>
      </c>
      <c r="W10" s="43">
        <v>1</v>
      </c>
      <c r="X10" s="57">
        <v>4</v>
      </c>
      <c r="Y10" s="44">
        <v>0</v>
      </c>
      <c r="Z10" s="43">
        <v>35</v>
      </c>
      <c r="AA10" s="46">
        <v>2</v>
      </c>
      <c r="AB10" s="43">
        <v>9</v>
      </c>
      <c r="AC10" s="44">
        <v>24</v>
      </c>
      <c r="AD10" s="48">
        <v>1</v>
      </c>
      <c r="AE10" s="50">
        <v>1</v>
      </c>
    </row>
    <row r="11" spans="1:31" s="16" customFormat="1" ht="18.75" customHeight="1" x14ac:dyDescent="0.15">
      <c r="A11" s="14" t="s">
        <v>12</v>
      </c>
      <c r="B11" s="19">
        <v>2010</v>
      </c>
      <c r="C11" s="53">
        <v>160</v>
      </c>
      <c r="D11" s="56">
        <f t="shared" si="1"/>
        <v>131</v>
      </c>
      <c r="E11" s="41">
        <v>20</v>
      </c>
      <c r="F11" s="41">
        <v>28</v>
      </c>
      <c r="G11" s="40">
        <v>83</v>
      </c>
      <c r="H11" s="42">
        <f t="shared" si="0"/>
        <v>29</v>
      </c>
      <c r="I11" s="53">
        <f t="shared" si="2"/>
        <v>114</v>
      </c>
      <c r="J11" s="56">
        <v>85</v>
      </c>
      <c r="K11" s="41">
        <v>13</v>
      </c>
      <c r="L11" s="43">
        <v>1</v>
      </c>
      <c r="M11" s="41">
        <v>18</v>
      </c>
      <c r="N11" s="57">
        <v>54</v>
      </c>
      <c r="O11" s="44">
        <v>29</v>
      </c>
      <c r="P11" s="45">
        <v>2</v>
      </c>
      <c r="Q11" s="43">
        <v>1</v>
      </c>
      <c r="R11" s="43">
        <v>0</v>
      </c>
      <c r="S11" s="44">
        <v>1</v>
      </c>
      <c r="T11" s="58">
        <f t="shared" si="3"/>
        <v>8</v>
      </c>
      <c r="U11" s="59">
        <v>8</v>
      </c>
      <c r="V11" s="43">
        <v>3</v>
      </c>
      <c r="W11" s="43">
        <v>1</v>
      </c>
      <c r="X11" s="57">
        <v>4</v>
      </c>
      <c r="Y11" s="44">
        <v>0</v>
      </c>
      <c r="Z11" s="43">
        <v>35</v>
      </c>
      <c r="AA11" s="46">
        <v>2</v>
      </c>
      <c r="AB11" s="43">
        <v>9</v>
      </c>
      <c r="AC11" s="44">
        <v>24</v>
      </c>
      <c r="AD11" s="48">
        <v>1</v>
      </c>
      <c r="AE11" s="50">
        <v>1</v>
      </c>
    </row>
    <row r="12" spans="1:31" s="16" customFormat="1" ht="18.75" customHeight="1" x14ac:dyDescent="0.15">
      <c r="A12" s="14" t="s">
        <v>11</v>
      </c>
      <c r="B12" s="20">
        <v>2011</v>
      </c>
      <c r="C12" s="53">
        <v>165</v>
      </c>
      <c r="D12" s="56">
        <f t="shared" si="1"/>
        <v>133</v>
      </c>
      <c r="E12" s="41">
        <v>22</v>
      </c>
      <c r="F12" s="41">
        <v>28</v>
      </c>
      <c r="G12" s="40">
        <v>83</v>
      </c>
      <c r="H12" s="42">
        <f t="shared" si="0"/>
        <v>32</v>
      </c>
      <c r="I12" s="53">
        <f t="shared" si="2"/>
        <v>118</v>
      </c>
      <c r="J12" s="56">
        <v>87</v>
      </c>
      <c r="K12" s="41">
        <v>15</v>
      </c>
      <c r="L12" s="43">
        <v>1</v>
      </c>
      <c r="M12" s="41">
        <v>18</v>
      </c>
      <c r="N12" s="57">
        <v>54</v>
      </c>
      <c r="O12" s="44">
        <v>31</v>
      </c>
      <c r="P12" s="45">
        <v>2</v>
      </c>
      <c r="Q12" s="43">
        <v>1</v>
      </c>
      <c r="R12" s="43">
        <v>0</v>
      </c>
      <c r="S12" s="44">
        <v>1</v>
      </c>
      <c r="T12" s="58">
        <f t="shared" si="3"/>
        <v>9</v>
      </c>
      <c r="U12" s="59">
        <v>8</v>
      </c>
      <c r="V12" s="43">
        <v>3</v>
      </c>
      <c r="W12" s="43">
        <v>1</v>
      </c>
      <c r="X12" s="57">
        <v>4</v>
      </c>
      <c r="Y12" s="44">
        <v>1</v>
      </c>
      <c r="Z12" s="43">
        <v>35</v>
      </c>
      <c r="AA12" s="46">
        <v>2</v>
      </c>
      <c r="AB12" s="43">
        <v>9</v>
      </c>
      <c r="AC12" s="44">
        <v>24</v>
      </c>
      <c r="AD12" s="48">
        <v>1</v>
      </c>
      <c r="AE12" s="50">
        <v>1</v>
      </c>
    </row>
    <row r="13" spans="1:31" s="16" customFormat="1" ht="18.75" customHeight="1" x14ac:dyDescent="0.15">
      <c r="A13" s="14" t="s">
        <v>10</v>
      </c>
      <c r="B13" s="19">
        <v>2012</v>
      </c>
      <c r="C13" s="53">
        <v>164</v>
      </c>
      <c r="D13" s="56">
        <f t="shared" si="1"/>
        <v>132</v>
      </c>
      <c r="E13" s="41">
        <v>22</v>
      </c>
      <c r="F13" s="41">
        <v>27</v>
      </c>
      <c r="G13" s="40">
        <v>83</v>
      </c>
      <c r="H13" s="42">
        <f>SUM(O13+Y13)</f>
        <v>32</v>
      </c>
      <c r="I13" s="53">
        <f t="shared" si="2"/>
        <v>117</v>
      </c>
      <c r="J13" s="56">
        <v>86</v>
      </c>
      <c r="K13" s="41">
        <v>15</v>
      </c>
      <c r="L13" s="43">
        <v>1</v>
      </c>
      <c r="M13" s="41">
        <v>17</v>
      </c>
      <c r="N13" s="57">
        <v>54</v>
      </c>
      <c r="O13" s="44">
        <v>31</v>
      </c>
      <c r="P13" s="45">
        <v>2</v>
      </c>
      <c r="Q13" s="43">
        <v>1</v>
      </c>
      <c r="R13" s="43">
        <v>0</v>
      </c>
      <c r="S13" s="44">
        <v>1</v>
      </c>
      <c r="T13" s="58">
        <f t="shared" si="3"/>
        <v>9</v>
      </c>
      <c r="U13" s="59">
        <v>8</v>
      </c>
      <c r="V13" s="43">
        <v>3</v>
      </c>
      <c r="W13" s="43">
        <v>1</v>
      </c>
      <c r="X13" s="57">
        <v>4</v>
      </c>
      <c r="Y13" s="44">
        <v>1</v>
      </c>
      <c r="Z13" s="43">
        <v>35</v>
      </c>
      <c r="AA13" s="46">
        <v>2</v>
      </c>
      <c r="AB13" s="43">
        <v>9</v>
      </c>
      <c r="AC13" s="44">
        <v>24</v>
      </c>
      <c r="AD13" s="48">
        <v>1</v>
      </c>
      <c r="AE13" s="50">
        <v>1</v>
      </c>
    </row>
    <row r="14" spans="1:31" s="16" customFormat="1" ht="18.75" customHeight="1" x14ac:dyDescent="0.15">
      <c r="A14" s="14" t="s">
        <v>9</v>
      </c>
      <c r="B14" s="19">
        <v>2013</v>
      </c>
      <c r="C14" s="53">
        <v>166</v>
      </c>
      <c r="D14" s="56">
        <f t="shared" si="1"/>
        <v>132</v>
      </c>
      <c r="E14" s="41">
        <v>23</v>
      </c>
      <c r="F14" s="41">
        <v>27</v>
      </c>
      <c r="G14" s="40">
        <v>82</v>
      </c>
      <c r="H14" s="42">
        <f t="shared" si="0"/>
        <v>34</v>
      </c>
      <c r="I14" s="53">
        <f t="shared" si="2"/>
        <v>119</v>
      </c>
      <c r="J14" s="56">
        <v>86</v>
      </c>
      <c r="K14" s="41">
        <v>15</v>
      </c>
      <c r="L14" s="43">
        <v>1</v>
      </c>
      <c r="M14" s="41">
        <v>17</v>
      </c>
      <c r="N14" s="57">
        <v>54</v>
      </c>
      <c r="O14" s="44">
        <v>33</v>
      </c>
      <c r="P14" s="45">
        <v>2</v>
      </c>
      <c r="Q14" s="43">
        <v>1</v>
      </c>
      <c r="R14" s="43">
        <v>0</v>
      </c>
      <c r="S14" s="44">
        <v>1</v>
      </c>
      <c r="T14" s="58">
        <f t="shared" si="3"/>
        <v>9</v>
      </c>
      <c r="U14" s="59">
        <v>8</v>
      </c>
      <c r="V14" s="43">
        <v>3</v>
      </c>
      <c r="W14" s="43">
        <v>1</v>
      </c>
      <c r="X14" s="57">
        <v>4</v>
      </c>
      <c r="Y14" s="44">
        <v>1</v>
      </c>
      <c r="Z14" s="43">
        <v>34</v>
      </c>
      <c r="AA14" s="46">
        <v>2</v>
      </c>
      <c r="AB14" s="43">
        <v>9</v>
      </c>
      <c r="AC14" s="44">
        <v>23</v>
      </c>
      <c r="AD14" s="48">
        <v>2</v>
      </c>
      <c r="AE14" s="50">
        <v>2</v>
      </c>
    </row>
    <row r="15" spans="1:31" s="16" customFormat="1" ht="18.75" customHeight="1" x14ac:dyDescent="0.15">
      <c r="A15" s="14" t="s">
        <v>8</v>
      </c>
      <c r="B15" s="19">
        <v>2014</v>
      </c>
      <c r="C15" s="53">
        <v>173</v>
      </c>
      <c r="D15" s="56">
        <f t="shared" si="1"/>
        <v>139</v>
      </c>
      <c r="E15" s="41">
        <v>24</v>
      </c>
      <c r="F15" s="41">
        <v>26</v>
      </c>
      <c r="G15" s="40">
        <v>89</v>
      </c>
      <c r="H15" s="42">
        <f t="shared" si="0"/>
        <v>34</v>
      </c>
      <c r="I15" s="53">
        <f t="shared" si="2"/>
        <v>125</v>
      </c>
      <c r="J15" s="56">
        <v>92</v>
      </c>
      <c r="K15" s="41">
        <v>15</v>
      </c>
      <c r="L15" s="43">
        <v>1</v>
      </c>
      <c r="M15" s="41">
        <v>17</v>
      </c>
      <c r="N15" s="57">
        <v>60</v>
      </c>
      <c r="O15" s="44">
        <v>33</v>
      </c>
      <c r="P15" s="45">
        <v>2</v>
      </c>
      <c r="Q15" s="43">
        <v>1</v>
      </c>
      <c r="R15" s="43">
        <v>0</v>
      </c>
      <c r="S15" s="44">
        <v>1</v>
      </c>
      <c r="T15" s="58">
        <f t="shared" si="3"/>
        <v>9</v>
      </c>
      <c r="U15" s="59">
        <v>8</v>
      </c>
      <c r="V15" s="43">
        <v>3</v>
      </c>
      <c r="W15" s="43">
        <v>1</v>
      </c>
      <c r="X15" s="57">
        <v>4</v>
      </c>
      <c r="Y15" s="44">
        <v>1</v>
      </c>
      <c r="Z15" s="43">
        <v>35</v>
      </c>
      <c r="AA15" s="46">
        <v>3</v>
      </c>
      <c r="AB15" s="43">
        <v>8</v>
      </c>
      <c r="AC15" s="44">
        <v>24</v>
      </c>
      <c r="AD15" s="48">
        <v>2</v>
      </c>
      <c r="AE15" s="50">
        <v>2</v>
      </c>
    </row>
    <row r="16" spans="1:31" s="16" customFormat="1" ht="18.75" customHeight="1" x14ac:dyDescent="0.15">
      <c r="A16" s="14" t="s">
        <v>7</v>
      </c>
      <c r="B16" s="19">
        <v>2015</v>
      </c>
      <c r="C16" s="53">
        <v>173</v>
      </c>
      <c r="D16" s="56">
        <f t="shared" si="1"/>
        <v>139</v>
      </c>
      <c r="E16" s="41">
        <v>25</v>
      </c>
      <c r="F16" s="41">
        <v>25</v>
      </c>
      <c r="G16" s="40">
        <v>89</v>
      </c>
      <c r="H16" s="42">
        <f t="shared" si="0"/>
        <v>34</v>
      </c>
      <c r="I16" s="53">
        <f t="shared" si="2"/>
        <v>125</v>
      </c>
      <c r="J16" s="56">
        <v>92</v>
      </c>
      <c r="K16" s="41">
        <v>15</v>
      </c>
      <c r="L16" s="43">
        <v>1</v>
      </c>
      <c r="M16" s="41">
        <v>17</v>
      </c>
      <c r="N16" s="57">
        <v>60</v>
      </c>
      <c r="O16" s="44">
        <v>33</v>
      </c>
      <c r="P16" s="45">
        <v>2</v>
      </c>
      <c r="Q16" s="43">
        <v>1</v>
      </c>
      <c r="R16" s="43">
        <v>0</v>
      </c>
      <c r="S16" s="44">
        <v>1</v>
      </c>
      <c r="T16" s="58">
        <f t="shared" si="3"/>
        <v>9</v>
      </c>
      <c r="U16" s="59">
        <v>8</v>
      </c>
      <c r="V16" s="43">
        <v>3</v>
      </c>
      <c r="W16" s="43">
        <v>1</v>
      </c>
      <c r="X16" s="57">
        <v>4</v>
      </c>
      <c r="Y16" s="44">
        <v>1</v>
      </c>
      <c r="Z16" s="43">
        <v>35</v>
      </c>
      <c r="AA16" s="46">
        <v>4</v>
      </c>
      <c r="AB16" s="43">
        <v>7</v>
      </c>
      <c r="AC16" s="44">
        <v>24</v>
      </c>
      <c r="AD16" s="48">
        <v>2</v>
      </c>
      <c r="AE16" s="50">
        <v>2</v>
      </c>
    </row>
    <row r="17" spans="1:31" s="16" customFormat="1" ht="18.75" customHeight="1" x14ac:dyDescent="0.15">
      <c r="A17" s="14" t="s">
        <v>6</v>
      </c>
      <c r="B17" s="19">
        <v>2016</v>
      </c>
      <c r="C17" s="53">
        <v>174</v>
      </c>
      <c r="D17" s="56">
        <f t="shared" si="1"/>
        <v>140</v>
      </c>
      <c r="E17" s="41">
        <v>25</v>
      </c>
      <c r="F17" s="41">
        <v>25</v>
      </c>
      <c r="G17" s="40">
        <v>90</v>
      </c>
      <c r="H17" s="42">
        <f t="shared" si="0"/>
        <v>34</v>
      </c>
      <c r="I17" s="53">
        <f t="shared" si="2"/>
        <v>125</v>
      </c>
      <c r="J17" s="56">
        <v>92</v>
      </c>
      <c r="K17" s="41">
        <v>15</v>
      </c>
      <c r="L17" s="43">
        <v>1</v>
      </c>
      <c r="M17" s="41">
        <v>17</v>
      </c>
      <c r="N17" s="57">
        <v>60</v>
      </c>
      <c r="O17" s="44">
        <v>33</v>
      </c>
      <c r="P17" s="45">
        <v>2</v>
      </c>
      <c r="Q17" s="43">
        <v>1</v>
      </c>
      <c r="R17" s="43">
        <v>0</v>
      </c>
      <c r="S17" s="44">
        <v>1</v>
      </c>
      <c r="T17" s="58">
        <f t="shared" si="3"/>
        <v>9</v>
      </c>
      <c r="U17" s="59">
        <v>8</v>
      </c>
      <c r="V17" s="43">
        <v>3</v>
      </c>
      <c r="W17" s="43">
        <v>1</v>
      </c>
      <c r="X17" s="57">
        <v>4</v>
      </c>
      <c r="Y17" s="44">
        <v>1</v>
      </c>
      <c r="Z17" s="43">
        <v>36</v>
      </c>
      <c r="AA17" s="46">
        <v>4</v>
      </c>
      <c r="AB17" s="43">
        <v>7</v>
      </c>
      <c r="AC17" s="44">
        <v>25</v>
      </c>
      <c r="AD17" s="48">
        <v>2</v>
      </c>
      <c r="AE17" s="50">
        <v>2</v>
      </c>
    </row>
    <row r="18" spans="1:31" s="16" customFormat="1" ht="18.75" customHeight="1" x14ac:dyDescent="0.15">
      <c r="A18" s="14" t="s">
        <v>5</v>
      </c>
      <c r="B18" s="19">
        <v>2017</v>
      </c>
      <c r="C18" s="53">
        <v>177</v>
      </c>
      <c r="D18" s="56">
        <f t="shared" si="1"/>
        <v>140</v>
      </c>
      <c r="E18" s="41">
        <v>25</v>
      </c>
      <c r="F18" s="41">
        <v>25</v>
      </c>
      <c r="G18" s="40">
        <v>90</v>
      </c>
      <c r="H18" s="42">
        <f t="shared" si="0"/>
        <v>37</v>
      </c>
      <c r="I18" s="53">
        <f t="shared" si="2"/>
        <v>128</v>
      </c>
      <c r="J18" s="56">
        <v>92</v>
      </c>
      <c r="K18" s="41">
        <v>15</v>
      </c>
      <c r="L18" s="43">
        <v>1</v>
      </c>
      <c r="M18" s="41">
        <v>17</v>
      </c>
      <c r="N18" s="57">
        <v>60</v>
      </c>
      <c r="O18" s="44">
        <v>36</v>
      </c>
      <c r="P18" s="45">
        <v>2</v>
      </c>
      <c r="Q18" s="43">
        <v>1</v>
      </c>
      <c r="R18" s="43">
        <v>0</v>
      </c>
      <c r="S18" s="44">
        <v>1</v>
      </c>
      <c r="T18" s="58">
        <f t="shared" si="3"/>
        <v>9</v>
      </c>
      <c r="U18" s="59">
        <v>8</v>
      </c>
      <c r="V18" s="43">
        <v>3</v>
      </c>
      <c r="W18" s="43">
        <v>1</v>
      </c>
      <c r="X18" s="57">
        <v>4</v>
      </c>
      <c r="Y18" s="44">
        <v>1</v>
      </c>
      <c r="Z18" s="43">
        <v>36</v>
      </c>
      <c r="AA18" s="46">
        <v>4</v>
      </c>
      <c r="AB18" s="43">
        <v>7</v>
      </c>
      <c r="AC18" s="44">
        <v>25</v>
      </c>
      <c r="AD18" s="48">
        <v>2</v>
      </c>
      <c r="AE18" s="50">
        <v>2</v>
      </c>
    </row>
    <row r="19" spans="1:31" s="16" customFormat="1" ht="18.75" customHeight="1" x14ac:dyDescent="0.15">
      <c r="A19" s="14" t="s">
        <v>4</v>
      </c>
      <c r="B19" s="19">
        <v>2018</v>
      </c>
      <c r="C19" s="53">
        <v>177</v>
      </c>
      <c r="D19" s="56">
        <f t="shared" si="1"/>
        <v>140</v>
      </c>
      <c r="E19" s="41">
        <v>25</v>
      </c>
      <c r="F19" s="41">
        <v>25</v>
      </c>
      <c r="G19" s="40">
        <v>90</v>
      </c>
      <c r="H19" s="42">
        <f t="shared" si="0"/>
        <v>37</v>
      </c>
      <c r="I19" s="53">
        <f t="shared" si="2"/>
        <v>128</v>
      </c>
      <c r="J19" s="56">
        <v>92</v>
      </c>
      <c r="K19" s="41">
        <v>15</v>
      </c>
      <c r="L19" s="43">
        <v>1</v>
      </c>
      <c r="M19" s="41">
        <v>17</v>
      </c>
      <c r="N19" s="57">
        <v>60</v>
      </c>
      <c r="O19" s="44">
        <v>36</v>
      </c>
      <c r="P19" s="45">
        <v>2</v>
      </c>
      <c r="Q19" s="43">
        <v>1</v>
      </c>
      <c r="R19" s="43">
        <v>0</v>
      </c>
      <c r="S19" s="44">
        <v>1</v>
      </c>
      <c r="T19" s="58">
        <f t="shared" si="3"/>
        <v>9</v>
      </c>
      <c r="U19" s="59">
        <v>8</v>
      </c>
      <c r="V19" s="43">
        <v>3</v>
      </c>
      <c r="W19" s="43">
        <v>1</v>
      </c>
      <c r="X19" s="57">
        <v>4</v>
      </c>
      <c r="Y19" s="44">
        <v>1</v>
      </c>
      <c r="Z19" s="43">
        <v>36</v>
      </c>
      <c r="AA19" s="46">
        <v>4</v>
      </c>
      <c r="AB19" s="43">
        <v>7</v>
      </c>
      <c r="AC19" s="44">
        <v>25</v>
      </c>
      <c r="AD19" s="48">
        <v>2</v>
      </c>
      <c r="AE19" s="50">
        <v>2</v>
      </c>
    </row>
    <row r="20" spans="1:31" s="16" customFormat="1" ht="18.75" customHeight="1" x14ac:dyDescent="0.15">
      <c r="A20" s="14" t="s">
        <v>3</v>
      </c>
      <c r="B20" s="19">
        <v>2019</v>
      </c>
      <c r="C20" s="53">
        <v>180</v>
      </c>
      <c r="D20" s="56">
        <f t="shared" si="1"/>
        <v>140</v>
      </c>
      <c r="E20" s="41">
        <v>25</v>
      </c>
      <c r="F20" s="41">
        <v>24</v>
      </c>
      <c r="G20" s="40">
        <v>91</v>
      </c>
      <c r="H20" s="42">
        <f t="shared" si="0"/>
        <v>40</v>
      </c>
      <c r="I20" s="53">
        <f t="shared" si="2"/>
        <v>132</v>
      </c>
      <c r="J20" s="56">
        <v>93</v>
      </c>
      <c r="K20" s="41">
        <v>15</v>
      </c>
      <c r="L20" s="43">
        <v>1</v>
      </c>
      <c r="M20" s="41">
        <v>17</v>
      </c>
      <c r="N20" s="57">
        <v>61</v>
      </c>
      <c r="O20" s="44">
        <v>39</v>
      </c>
      <c r="P20" s="45">
        <v>2</v>
      </c>
      <c r="Q20" s="43">
        <v>1</v>
      </c>
      <c r="R20" s="43">
        <v>0</v>
      </c>
      <c r="S20" s="44">
        <v>1</v>
      </c>
      <c r="T20" s="58">
        <f t="shared" si="3"/>
        <v>9</v>
      </c>
      <c r="U20" s="59">
        <v>8</v>
      </c>
      <c r="V20" s="43">
        <v>3</v>
      </c>
      <c r="W20" s="43">
        <v>1</v>
      </c>
      <c r="X20" s="57">
        <v>4</v>
      </c>
      <c r="Y20" s="44">
        <v>1</v>
      </c>
      <c r="Z20" s="43">
        <v>35</v>
      </c>
      <c r="AA20" s="46">
        <v>4</v>
      </c>
      <c r="AB20" s="43">
        <v>6</v>
      </c>
      <c r="AC20" s="44">
        <v>25</v>
      </c>
      <c r="AD20" s="48">
        <v>2</v>
      </c>
      <c r="AE20" s="50">
        <v>2</v>
      </c>
    </row>
    <row r="21" spans="1:31" s="16" customFormat="1" ht="18.75" customHeight="1" x14ac:dyDescent="0.15">
      <c r="A21" s="14" t="s">
        <v>2</v>
      </c>
      <c r="B21" s="19">
        <v>2020</v>
      </c>
      <c r="C21" s="53">
        <v>179</v>
      </c>
      <c r="D21" s="56">
        <f t="shared" si="1"/>
        <v>139</v>
      </c>
      <c r="E21" s="41">
        <v>25</v>
      </c>
      <c r="F21" s="41">
        <v>23</v>
      </c>
      <c r="G21" s="40">
        <v>91</v>
      </c>
      <c r="H21" s="42">
        <f t="shared" si="0"/>
        <v>40</v>
      </c>
      <c r="I21" s="53">
        <f t="shared" si="2"/>
        <v>131</v>
      </c>
      <c r="J21" s="56">
        <v>92</v>
      </c>
      <c r="K21" s="41">
        <v>15</v>
      </c>
      <c r="L21" s="43">
        <v>1</v>
      </c>
      <c r="M21" s="41">
        <v>16</v>
      </c>
      <c r="N21" s="57">
        <v>61</v>
      </c>
      <c r="O21" s="44">
        <v>39</v>
      </c>
      <c r="P21" s="45">
        <v>2</v>
      </c>
      <c r="Q21" s="43">
        <v>1</v>
      </c>
      <c r="R21" s="43">
        <v>0</v>
      </c>
      <c r="S21" s="44">
        <v>1</v>
      </c>
      <c r="T21" s="58">
        <f t="shared" si="3"/>
        <v>9</v>
      </c>
      <c r="U21" s="59">
        <v>8</v>
      </c>
      <c r="V21" s="43">
        <v>3</v>
      </c>
      <c r="W21" s="43">
        <v>1</v>
      </c>
      <c r="X21" s="57">
        <v>4</v>
      </c>
      <c r="Y21" s="44">
        <v>1</v>
      </c>
      <c r="Z21" s="43">
        <v>35</v>
      </c>
      <c r="AA21" s="46">
        <v>4</v>
      </c>
      <c r="AB21" s="43">
        <v>6</v>
      </c>
      <c r="AC21" s="44">
        <v>25</v>
      </c>
      <c r="AD21" s="48">
        <v>2</v>
      </c>
      <c r="AE21" s="50">
        <v>2</v>
      </c>
    </row>
    <row r="22" spans="1:31" s="16" customFormat="1" ht="18.75" customHeight="1" x14ac:dyDescent="0.15">
      <c r="A22" s="14" t="s">
        <v>1</v>
      </c>
      <c r="B22" s="19">
        <v>2021</v>
      </c>
      <c r="C22" s="53">
        <v>179</v>
      </c>
      <c r="D22" s="56">
        <f t="shared" si="1"/>
        <v>139</v>
      </c>
      <c r="E22" s="41">
        <v>25</v>
      </c>
      <c r="F22" s="41">
        <v>23</v>
      </c>
      <c r="G22" s="40">
        <v>91</v>
      </c>
      <c r="H22" s="42">
        <f t="shared" si="0"/>
        <v>40</v>
      </c>
      <c r="I22" s="53">
        <f t="shared" si="2"/>
        <v>130</v>
      </c>
      <c r="J22" s="56">
        <v>91</v>
      </c>
      <c r="K22" s="41">
        <v>14</v>
      </c>
      <c r="L22" s="41">
        <v>1</v>
      </c>
      <c r="M22" s="41">
        <v>16</v>
      </c>
      <c r="N22" s="40">
        <v>61</v>
      </c>
      <c r="O22" s="42">
        <v>39</v>
      </c>
      <c r="P22" s="45">
        <v>2</v>
      </c>
      <c r="Q22" s="43">
        <v>1</v>
      </c>
      <c r="R22" s="43">
        <v>0</v>
      </c>
      <c r="S22" s="44">
        <v>1</v>
      </c>
      <c r="T22" s="58">
        <f t="shared" si="3"/>
        <v>9</v>
      </c>
      <c r="U22" s="59">
        <v>8</v>
      </c>
      <c r="V22" s="43">
        <v>3</v>
      </c>
      <c r="W22" s="43">
        <v>1</v>
      </c>
      <c r="X22" s="57">
        <v>4</v>
      </c>
      <c r="Y22" s="44">
        <v>1</v>
      </c>
      <c r="Z22" s="43">
        <v>35</v>
      </c>
      <c r="AA22" s="46">
        <v>4</v>
      </c>
      <c r="AB22" s="43">
        <v>6</v>
      </c>
      <c r="AC22" s="44">
        <v>25</v>
      </c>
      <c r="AD22" s="48">
        <v>3</v>
      </c>
      <c r="AE22" s="50">
        <v>3</v>
      </c>
    </row>
    <row r="23" spans="1:31" s="16" customFormat="1" ht="18.75" customHeight="1" x14ac:dyDescent="0.15">
      <c r="A23" s="14" t="s">
        <v>0</v>
      </c>
      <c r="B23" s="19">
        <v>2022</v>
      </c>
      <c r="C23" s="53">
        <v>179</v>
      </c>
      <c r="D23" s="56">
        <f t="shared" si="1"/>
        <v>139</v>
      </c>
      <c r="E23" s="41">
        <v>25</v>
      </c>
      <c r="F23" s="41">
        <v>23</v>
      </c>
      <c r="G23" s="40">
        <v>91</v>
      </c>
      <c r="H23" s="42">
        <f t="shared" si="0"/>
        <v>40</v>
      </c>
      <c r="I23" s="53">
        <f t="shared" si="2"/>
        <v>130</v>
      </c>
      <c r="J23" s="56">
        <v>91</v>
      </c>
      <c r="K23" s="41">
        <v>14</v>
      </c>
      <c r="L23" s="41">
        <v>1</v>
      </c>
      <c r="M23" s="41">
        <v>16</v>
      </c>
      <c r="N23" s="57">
        <v>61</v>
      </c>
      <c r="O23" s="44">
        <v>39</v>
      </c>
      <c r="P23" s="45">
        <v>2</v>
      </c>
      <c r="Q23" s="43">
        <v>1</v>
      </c>
      <c r="R23" s="43">
        <v>0</v>
      </c>
      <c r="S23" s="44">
        <v>1</v>
      </c>
      <c r="T23" s="58">
        <f t="shared" si="3"/>
        <v>9</v>
      </c>
      <c r="U23" s="59">
        <v>8</v>
      </c>
      <c r="V23" s="43">
        <v>3</v>
      </c>
      <c r="W23" s="43">
        <v>1</v>
      </c>
      <c r="X23" s="57">
        <v>4</v>
      </c>
      <c r="Y23" s="44">
        <v>1</v>
      </c>
      <c r="Z23" s="43">
        <v>35</v>
      </c>
      <c r="AA23" s="46">
        <v>4</v>
      </c>
      <c r="AB23" s="43">
        <v>6</v>
      </c>
      <c r="AC23" s="44">
        <v>25</v>
      </c>
      <c r="AD23" s="48">
        <v>3</v>
      </c>
      <c r="AE23" s="50">
        <v>3</v>
      </c>
    </row>
    <row r="24" spans="1:31" s="16" customFormat="1" ht="18.75" customHeight="1" x14ac:dyDescent="0.15">
      <c r="A24" s="14" t="s">
        <v>41</v>
      </c>
      <c r="B24" s="19">
        <v>2023</v>
      </c>
      <c r="C24" s="69">
        <v>180</v>
      </c>
      <c r="D24" s="70">
        <v>140</v>
      </c>
      <c r="E24" s="71">
        <v>26</v>
      </c>
      <c r="F24" s="71">
        <v>23</v>
      </c>
      <c r="G24" s="72">
        <v>91</v>
      </c>
      <c r="H24" s="73">
        <f t="shared" ref="H24" si="4">SUM(O24+Y24)</f>
        <v>40</v>
      </c>
      <c r="I24" s="69">
        <v>131</v>
      </c>
      <c r="J24" s="70">
        <v>92</v>
      </c>
      <c r="K24" s="71">
        <v>15</v>
      </c>
      <c r="L24" s="71">
        <v>2</v>
      </c>
      <c r="M24" s="71">
        <v>16</v>
      </c>
      <c r="N24" s="74">
        <v>61</v>
      </c>
      <c r="O24" s="75">
        <v>39</v>
      </c>
      <c r="P24" s="76">
        <v>2</v>
      </c>
      <c r="Q24" s="77">
        <v>1</v>
      </c>
      <c r="R24" s="77" t="s">
        <v>42</v>
      </c>
      <c r="S24" s="75">
        <v>1</v>
      </c>
      <c r="T24" s="78">
        <f t="shared" ref="T24" si="5">U24+Y24</f>
        <v>9</v>
      </c>
      <c r="U24" s="79">
        <v>8</v>
      </c>
      <c r="V24" s="77">
        <v>3</v>
      </c>
      <c r="W24" s="77">
        <v>1</v>
      </c>
      <c r="X24" s="74">
        <v>4</v>
      </c>
      <c r="Y24" s="75">
        <v>1</v>
      </c>
      <c r="Z24" s="77">
        <v>35</v>
      </c>
      <c r="AA24" s="80">
        <v>4</v>
      </c>
      <c r="AB24" s="77">
        <v>6</v>
      </c>
      <c r="AC24" s="75">
        <v>25</v>
      </c>
      <c r="AD24" s="81">
        <v>3</v>
      </c>
      <c r="AE24" s="82">
        <v>3</v>
      </c>
    </row>
    <row r="25" spans="1:31" s="16" customFormat="1" ht="18.75" customHeight="1" thickBot="1" x14ac:dyDescent="0.2">
      <c r="A25" s="18" t="s">
        <v>43</v>
      </c>
      <c r="B25" s="17">
        <v>2024</v>
      </c>
      <c r="C25" s="83">
        <v>179</v>
      </c>
      <c r="D25" s="84">
        <v>139</v>
      </c>
      <c r="E25" s="85">
        <v>25</v>
      </c>
      <c r="F25" s="85">
        <v>23</v>
      </c>
      <c r="G25" s="86">
        <v>91</v>
      </c>
      <c r="H25" s="87">
        <v>40</v>
      </c>
      <c r="I25" s="83">
        <v>131</v>
      </c>
      <c r="J25" s="84">
        <v>92</v>
      </c>
      <c r="K25" s="85">
        <v>15</v>
      </c>
      <c r="L25" s="85">
        <v>2</v>
      </c>
      <c r="M25" s="85">
        <v>16</v>
      </c>
      <c r="N25" s="88">
        <v>61</v>
      </c>
      <c r="O25" s="89">
        <v>39</v>
      </c>
      <c r="P25" s="90">
        <v>1</v>
      </c>
      <c r="Q25" s="91" t="s">
        <v>44</v>
      </c>
      <c r="R25" s="91" t="s">
        <v>44</v>
      </c>
      <c r="S25" s="89">
        <v>1</v>
      </c>
      <c r="T25" s="92">
        <v>9</v>
      </c>
      <c r="U25" s="93">
        <v>8</v>
      </c>
      <c r="V25" s="91">
        <v>3</v>
      </c>
      <c r="W25" s="91">
        <v>1</v>
      </c>
      <c r="X25" s="88">
        <v>4</v>
      </c>
      <c r="Y25" s="89">
        <v>1</v>
      </c>
      <c r="Z25" s="91">
        <v>35</v>
      </c>
      <c r="AA25" s="94">
        <v>4</v>
      </c>
      <c r="AB25" s="91">
        <v>6</v>
      </c>
      <c r="AC25" s="89">
        <v>25</v>
      </c>
      <c r="AD25" s="95">
        <v>3</v>
      </c>
      <c r="AE25" s="96">
        <v>3</v>
      </c>
    </row>
    <row r="26" spans="1:31" s="4" customFormat="1" ht="13.5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4"/>
    </row>
    <row r="27" spans="1:31" ht="13.5" customHeight="1" x14ac:dyDescent="0.15">
      <c r="A27" s="13"/>
      <c r="B27" s="4"/>
      <c r="C27" s="4"/>
      <c r="D27" s="4"/>
      <c r="E27" s="4"/>
      <c r="F27" s="4"/>
      <c r="G27" s="4"/>
      <c r="H27" s="4"/>
      <c r="I27" s="4"/>
      <c r="J27" s="4"/>
    </row>
    <row r="28" spans="1:31" ht="13.5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31" s="8" customFormat="1" ht="13.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31" s="8" customFormat="1" ht="13.5" customHeight="1" x14ac:dyDescent="0.15">
      <c r="A30" s="11"/>
      <c r="B30" s="10"/>
      <c r="C30" s="10"/>
      <c r="D30" s="10"/>
      <c r="E30" s="10"/>
      <c r="F30" s="10"/>
      <c r="G30" s="10"/>
      <c r="H30" s="10"/>
      <c r="I30" s="10"/>
      <c r="J30" s="9"/>
    </row>
    <row r="31" spans="1:31" s="5" customFormat="1" ht="13.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6"/>
    </row>
    <row r="32" spans="1:31" s="3" customFormat="1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3.5" customHeight="1" x14ac:dyDescent="0.15"/>
    <row r="34" spans="1:10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s="2" customFormat="1" ht="13.5" customHeight="1" x14ac:dyDescent="0.15"/>
    <row r="36" spans="1:10" s="2" customFormat="1" ht="13.5" customHeight="1" x14ac:dyDescent="0.15"/>
    <row r="37" spans="1:10" s="2" customFormat="1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3.5" customHeight="1" x14ac:dyDescent="0.15"/>
  </sheetData>
  <phoneticPr fontId="2"/>
  <printOptions horizontalCentered="1"/>
  <pageMargins left="0.25" right="0.25" top="0.75" bottom="0.75" header="0.3" footer="0.3"/>
  <pageSetup paperSize="9" scale="61" firstPageNumber="8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2025-01-16T10:03:17Z</cp:lastPrinted>
  <dcterms:created xsi:type="dcterms:W3CDTF">2022-11-16T08:18:36Z</dcterms:created>
  <dcterms:modified xsi:type="dcterms:W3CDTF">2025-01-16T10:06:54Z</dcterms:modified>
</cp:coreProperties>
</file>