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26.241\総務係$\13.条例規程・要綱等\03.要綱・基準等の制定・改正・廃止\R070801_「週休2日工事(営繕工事)」試行要領の一部改定\"/>
    </mc:Choice>
  </mc:AlternateContent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7.8.1～）休日等取得実績書 " sheetId="23" r:id="rId3"/>
    <sheet name="（R6.5.15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3">'（R6.5.15～）休日等取得実績書【記入例】'!$A$1:$AL$52</definedName>
    <definedName name="_xlnm.Print_Area" localSheetId="2">'（R7.8.1～）休日等取得実績書 '!$A$1:$AL$54</definedName>
    <definedName name="_xlnm.Print_Area" localSheetId="17">ｶﾚﾝﾀﾞｰ!$B$3</definedName>
    <definedName name="_xlnm.Print_Area" localSheetId="0">はじめにお読みください!$B$1:$L$38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3">#REF!</definedName>
    <definedName name="受益者氏名" localSheetId="2">#REF!</definedName>
    <definedName name="受益者氏名">#REF!</definedName>
    <definedName name="範囲" localSheetId="3">#REF!</definedName>
    <definedName name="範囲" localSheetId="2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8" i="4"/>
  <c r="E7" i="4"/>
  <c r="E6" i="4"/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AQ19" i="23" l="1"/>
  <c r="AL19" i="23"/>
  <c r="AN47" i="23"/>
  <c r="AL7" i="23"/>
  <c r="AQ16" i="23"/>
  <c r="AL16" i="23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47" i="24" l="1"/>
  <c r="U51" i="24" s="1"/>
  <c r="U52" i="24" l="1"/>
  <c r="X52" i="24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sharedStrings.xml><?xml version="1.0" encoding="utf-8"?>
<sst xmlns="http://schemas.openxmlformats.org/spreadsheetml/2006/main" count="6315" uniqueCount="139">
  <si>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</si>
  <si>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</si>
  <si>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</si>
  <si>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</si>
  <si>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</si>
  <si>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</si>
  <si>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</si>
  <si>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</si>
  <si>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</si>
  <si>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</si>
  <si>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</si>
  <si>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</si>
  <si>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</si>
  <si>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</si>
  <si>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</si>
  <si>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</si>
  <si>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</si>
  <si>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</si>
  <si>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</si>
  <si>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</si>
  <si>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</si>
  <si>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</si>
  <si>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</si>
  <si>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</si>
  <si>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</si>
  <si>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</si>
  <si>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</si>
  <si>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</si>
  <si>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</si>
  <si>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</si>
  <si>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</si>
  <si>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</si>
  <si>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</si>
  <si>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</si>
  <si>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</si>
  <si>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</si>
  <si>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</si>
  <si>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</si>
  <si>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</si>
  <si>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</si>
  <si>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</si>
  <si>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</si>
  <si>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</si>
  <si>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</si>
  <si>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</si>
  <si>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</si>
  <si>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</si>
  <si>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</si>
  <si>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</si>
  <si>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</si>
  <si>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</si>
  <si>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</si>
  <si>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</si>
  <si>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</si>
  <si>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</si>
  <si>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</si>
  <si>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</si>
  <si>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</si>
  <si>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</si>
  <si>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</si>
  <si>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</si>
  <si>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</si>
  <si>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</si>
  <si>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</si>
  <si>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</si>
  <si>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</si>
  <si>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</si>
  <si>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</si>
  <si>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</si>
  <si>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</si>
  <si>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</si>
  <si>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</si>
  <si>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</si>
  <si>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</si>
  <si>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</si>
  <si>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</si>
  <si>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</si>
  <si>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</si>
  <si>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</si>
  <si>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</si>
  <si>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</si>
  <si>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</si>
  <si>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</si>
  <si>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</si>
  <si>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</si>
  <si>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</si>
  <si>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</si>
  <si>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</si>
  <si>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</si>
  <si>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</si>
  <si>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</si>
  <si>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</si>
  <si>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</si>
  <si>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</si>
  <si>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</si>
  <si>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</si>
  <si>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</si>
  <si>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</si>
  <si>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</si>
  <si>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</si>
  <si>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</si>
  <si>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</si>
  <si>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</si>
  <si>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</si>
  <si>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</si>
  <si>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</si>
  <si>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</si>
  <si>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</si>
  <si>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</si>
  <si>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</si>
  <si>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</si>
  <si>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</si>
  <si>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</si>
  <si>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</si>
  <si>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</si>
  <si>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</si>
  <si>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</si>
  <si>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</si>
  <si>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</si>
  <si>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</si>
  <si>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</si>
  <si>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</si>
  <si>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</si>
  <si>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</si>
  <si>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</si>
  <si>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</si>
  <si>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</si>
  <si>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</si>
  <si>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【別紙】休日等取得実績書</t>
    <rPh sb="1" eb="3">
      <t>ベッシ</t>
    </rPh>
    <rPh sb="4" eb="7">
      <t>キュウジツトウ</t>
    </rPh>
    <rPh sb="7" eb="9">
      <t>シュトク</t>
    </rPh>
    <rPh sb="9" eb="11">
      <t>ジッセキ</t>
    </rPh>
    <rPh sb="11" eb="12">
      <t>ショ</t>
    </rPh>
    <phoneticPr fontId="2"/>
  </si>
  <si>
    <t>R7.8.1版</t>
    <rPh sb="6" eb="7">
      <t>バン</t>
    </rPh>
    <phoneticPr fontId="2"/>
  </si>
  <si>
    <t>　　（作業日は「■」、休工日は「休」を選択、対象外期間は「空白」）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</si>
  <si>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・発注者指定型
・受注者希望型　</t>
    <rPh sb="1" eb="4">
      <t>ハッチュウシャ</t>
    </rPh>
    <rPh sb="4" eb="7">
      <t>シテイガタ</t>
    </rPh>
    <rPh sb="9" eb="12">
      <t>ジュチュウシャ</t>
    </rPh>
    <rPh sb="12" eb="15">
      <t>キボウガタ</t>
    </rPh>
    <phoneticPr fontId="2"/>
  </si>
  <si>
    <t>　⇒　週単位（土日完全週休２日）が未達成で月単位の週休２日以上（28.5%以上）の場合、</t>
    <phoneticPr fontId="2"/>
  </si>
  <si>
    <t>　 　　月単位の補正係数を乗じて減額変更する。</t>
    <rPh sb="16" eb="18">
      <t>ゲンガク</t>
    </rPh>
    <phoneticPr fontId="2"/>
  </si>
  <si>
    <t>　 　　月単位の週休２日未満の場合、補正分を減額変更する（通期の週休２日達成でも減額変更）。</t>
    <phoneticPr fontId="2"/>
  </si>
  <si>
    <t>達成状況</t>
    <phoneticPr fontId="2"/>
  </si>
  <si>
    <t>達成状況</t>
  </si>
  <si>
    <t>週単位の週休２日
（土日完全週休２日）</t>
    <rPh sb="10" eb="12">
      <t>ドニチ</t>
    </rPh>
    <rPh sb="12" eb="14">
      <t>カンゼン</t>
    </rPh>
    <rPh sb="14" eb="16">
      <t>シュウキュウ</t>
    </rPh>
    <rPh sb="17" eb="18">
      <t>ニチ</t>
    </rPh>
    <phoneticPr fontId="2"/>
  </si>
  <si>
    <t>月単位の週休２日</t>
    <rPh sb="0" eb="3">
      <t>ツキタンイ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</si>
</sst>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22" fillId="3" borderId="67" xfId="0" applyFont="1" applyFill="1" applyBorder="1" applyAlignment="1">
      <alignment horizontal="left" vertical="center" indent="1"/>
    </xf>
    <xf numFmtId="0" fontId="22" fillId="3" borderId="68" xfId="0" applyFont="1" applyFill="1" applyBorder="1">
      <alignment vertical="center"/>
    </xf>
    <xf numFmtId="0" fontId="22" fillId="3" borderId="69" xfId="0" applyFont="1" applyFill="1" applyBorder="1">
      <alignment vertical="center"/>
    </xf>
    <xf numFmtId="0" fontId="22" fillId="3" borderId="70" xfId="0" applyFont="1" applyFill="1" applyBorder="1" applyAlignment="1">
      <alignment horizontal="left" vertical="center" indent="1"/>
    </xf>
    <xf numFmtId="0" fontId="22" fillId="3" borderId="0" xfId="0" applyFont="1" applyFill="1">
      <alignment vertical="center"/>
    </xf>
    <xf numFmtId="0" fontId="22" fillId="3" borderId="71" xfId="0" applyFont="1" applyFill="1" applyBorder="1">
      <alignment vertical="center"/>
    </xf>
    <xf numFmtId="0" fontId="22" fillId="3" borderId="70" xfId="0" applyFont="1" applyFill="1" applyBorder="1">
      <alignment vertical="center"/>
    </xf>
    <xf numFmtId="0" fontId="22" fillId="3" borderId="72" xfId="0" applyFont="1" applyFill="1" applyBorder="1">
      <alignment vertical="center"/>
    </xf>
    <xf numFmtId="0" fontId="22" fillId="3" borderId="73" xfId="0" applyFont="1" applyFill="1" applyBorder="1">
      <alignment vertical="center"/>
    </xf>
    <xf numFmtId="0" fontId="22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3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3" fillId="3" borderId="23" xfId="0" applyFont="1" applyFill="1" applyBorder="1">
      <alignment vertical="center"/>
    </xf>
    <xf numFmtId="0" fontId="23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3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3" fillId="3" borderId="26" xfId="0" applyFont="1" applyFill="1" applyBorder="1" applyAlignment="1">
      <alignment horizontal="left" vertical="center" indent="1"/>
    </xf>
    <xf numFmtId="0" fontId="24" fillId="3" borderId="26" xfId="0" applyFont="1" applyFill="1" applyBorder="1" applyAlignment="1">
      <alignment horizontal="right" vertical="center"/>
    </xf>
    <xf numFmtId="0" fontId="23" fillId="3" borderId="28" xfId="0" applyFont="1" applyFill="1" applyBorder="1" applyAlignment="1">
      <alignment horizontal="left" vertical="center" indent="1"/>
    </xf>
    <xf numFmtId="0" fontId="23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0" fillId="0" borderId="0" xfId="0" quotePrefix="1" applyFo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horizontal="center" vertical="center"/>
    </xf>
    <xf numFmtId="181" fontId="20" fillId="9" borderId="5" xfId="0" applyNumberFormat="1" applyFont="1" applyFill="1" applyBorder="1" applyAlignment="1" applyProtection="1">
      <alignment horizontal="left" vertical="center"/>
      <protection locked="0"/>
    </xf>
    <xf numFmtId="0" fontId="20" fillId="0" borderId="6" xfId="3" applyNumberFormat="1" applyFont="1" applyFill="1" applyBorder="1" applyAlignment="1" applyProtection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4" xfId="0" applyFont="1" applyBorder="1">
      <alignment vertical="center"/>
    </xf>
    <xf numFmtId="0" fontId="20" fillId="9" borderId="5" xfId="0" applyFont="1" applyFill="1" applyBorder="1" applyAlignment="1" applyProtection="1">
      <alignment horizontal="left" vertical="center" wrapText="1"/>
      <protection locked="0"/>
    </xf>
    <xf numFmtId="0" fontId="20" fillId="9" borderId="6" xfId="0" applyFont="1" applyFill="1" applyBorder="1" applyAlignment="1" applyProtection="1">
      <alignment horizontal="left" vertical="center" wrapText="1"/>
      <protection locked="0"/>
    </xf>
    <xf numFmtId="177" fontId="20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28" fillId="3" borderId="0" xfId="0" applyFont="1" applyFill="1" applyAlignment="1">
      <alignment horizontal="center" vertical="top" wrapText="1"/>
    </xf>
    <xf numFmtId="0" fontId="28" fillId="3" borderId="0" xfId="0" applyFont="1" applyFill="1" applyAlignment="1">
      <alignment vertical="top"/>
    </xf>
    <xf numFmtId="0" fontId="23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8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8"/>
  <sheetViews>
    <sheetView showGridLines="0" showZeros="0" tabSelected="1" view="pageBreakPreview" zoomScaleNormal="100" zoomScaleSheetLayoutView="100" workbookViewId="0">
      <selection activeCell="F41" sqref="F41"/>
    </sheetView>
  </sheetViews>
  <sheetFormatPr defaultColWidth="8.75" defaultRowHeight="13.5" x14ac:dyDescent="0.1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 x14ac:dyDescent="0.15">
      <c r="B1" s="189" t="s">
        <v>95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129</v>
      </c>
    </row>
    <row r="2" spans="2:22" s="52" customFormat="1" ht="16.5" customHeight="1" x14ac:dyDescent="0.1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 x14ac:dyDescent="0.2">
      <c r="B3" s="150" t="s">
        <v>94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 x14ac:dyDescent="0.15">
      <c r="B4" s="152" t="s">
        <v>110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 x14ac:dyDescent="0.15">
      <c r="B5" s="155" t="s">
        <v>88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 x14ac:dyDescent="0.15">
      <c r="B6" s="155" t="s">
        <v>107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 x14ac:dyDescent="0.15">
      <c r="B7" s="158" t="s">
        <v>93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 x14ac:dyDescent="0.15">
      <c r="B8" s="155" t="s">
        <v>89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 x14ac:dyDescent="0.15">
      <c r="B9" s="158" t="s">
        <v>90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 x14ac:dyDescent="0.15">
      <c r="B10" s="155" t="s">
        <v>105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 x14ac:dyDescent="0.15">
      <c r="B11" s="158" t="s">
        <v>96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 x14ac:dyDescent="0.2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 x14ac:dyDescent="0.15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 x14ac:dyDescent="0.2">
      <c r="B14" s="163" t="s">
        <v>77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 x14ac:dyDescent="0.15">
      <c r="B15" s="166" t="s">
        <v>83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 x14ac:dyDescent="0.15">
      <c r="B16" s="169" t="s">
        <v>82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 x14ac:dyDescent="0.15">
      <c r="B17" s="169" t="s">
        <v>106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 x14ac:dyDescent="0.15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 x14ac:dyDescent="0.15">
      <c r="B19" s="172" t="s">
        <v>108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 x14ac:dyDescent="0.15">
      <c r="B20" s="169" t="s">
        <v>84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 x14ac:dyDescent="0.15">
      <c r="B21" s="172" t="s">
        <v>130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 x14ac:dyDescent="0.2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 x14ac:dyDescent="0.15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 x14ac:dyDescent="0.2">
      <c r="B24" s="165" t="s">
        <v>86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 x14ac:dyDescent="0.15">
      <c r="B25" s="176" t="s">
        <v>111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 x14ac:dyDescent="0.15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 x14ac:dyDescent="0.15">
      <c r="B27" s="182" t="s">
        <v>119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 x14ac:dyDescent="0.15">
      <c r="B28" s="182" t="s">
        <v>118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 x14ac:dyDescent="0.15">
      <c r="B29" s="183" t="s">
        <v>11</v>
      </c>
      <c r="C29" s="180" t="s">
        <v>109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 x14ac:dyDescent="0.15">
      <c r="B30" s="183" t="s">
        <v>11</v>
      </c>
      <c r="C30" s="180" t="s">
        <v>87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 x14ac:dyDescent="0.15">
      <c r="B31" s="183" t="s">
        <v>11</v>
      </c>
      <c r="C31" s="180" t="s">
        <v>85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 x14ac:dyDescent="0.15">
      <c r="B32" s="182" t="s">
        <v>71</v>
      </c>
      <c r="C32" s="270" t="s">
        <v>131</v>
      </c>
      <c r="D32" s="270"/>
      <c r="E32" s="271" t="s">
        <v>132</v>
      </c>
      <c r="F32" s="271"/>
      <c r="G32" s="180"/>
      <c r="H32" s="180"/>
      <c r="I32" s="180"/>
      <c r="J32" s="180"/>
      <c r="K32" s="170"/>
      <c r="L32" s="181"/>
    </row>
    <row r="33" spans="2:12" ht="16.5" customHeight="1" x14ac:dyDescent="0.15">
      <c r="B33" s="182" t="s">
        <v>71</v>
      </c>
      <c r="C33" s="270"/>
      <c r="D33" s="270"/>
      <c r="E33" s="271" t="s">
        <v>133</v>
      </c>
      <c r="F33" s="271"/>
      <c r="G33" s="180"/>
      <c r="H33" s="180"/>
      <c r="I33" s="180"/>
      <c r="J33" s="180"/>
      <c r="K33" s="170"/>
      <c r="L33" s="181"/>
    </row>
    <row r="34" spans="2:12" ht="16.5" customHeight="1" x14ac:dyDescent="0.15">
      <c r="B34" s="182" t="s">
        <v>71</v>
      </c>
      <c r="C34" s="270"/>
      <c r="D34" s="270"/>
      <c r="E34" s="271" t="s">
        <v>134</v>
      </c>
      <c r="F34" s="271"/>
      <c r="G34" s="180"/>
      <c r="H34" s="180"/>
      <c r="I34" s="180"/>
      <c r="J34" s="180"/>
      <c r="K34" s="170"/>
      <c r="L34" s="181"/>
    </row>
    <row r="35" spans="2:12" ht="16.5" customHeight="1" x14ac:dyDescent="0.15">
      <c r="B35" s="182" t="s">
        <v>71</v>
      </c>
      <c r="C35" s="180"/>
      <c r="D35" s="180"/>
      <c r="E35" s="180"/>
      <c r="F35" s="180"/>
      <c r="G35" s="180"/>
      <c r="H35" s="180"/>
      <c r="I35" s="180"/>
      <c r="J35" s="180"/>
      <c r="K35" s="170"/>
      <c r="L35" s="181"/>
    </row>
    <row r="36" spans="2:12" ht="16.5" customHeight="1" x14ac:dyDescent="0.15">
      <c r="B36" s="182"/>
      <c r="C36" s="180"/>
      <c r="D36" s="272"/>
      <c r="E36" s="272"/>
      <c r="F36" s="180"/>
      <c r="G36" s="180"/>
      <c r="H36" s="180"/>
      <c r="I36" s="180"/>
      <c r="J36" s="180"/>
      <c r="K36" s="170"/>
      <c r="L36" s="181"/>
    </row>
    <row r="37" spans="2:12" x14ac:dyDescent="0.15">
      <c r="B37" s="182"/>
      <c r="C37" s="180"/>
      <c r="D37" s="272"/>
      <c r="E37" s="272"/>
      <c r="F37" s="180"/>
      <c r="G37" s="180"/>
      <c r="H37" s="180"/>
      <c r="I37" s="180"/>
      <c r="J37" s="180"/>
      <c r="K37" s="170"/>
      <c r="L37" s="181"/>
    </row>
    <row r="38" spans="2:12" ht="14.25" thickBot="1" x14ac:dyDescent="0.2">
      <c r="B38" s="184"/>
      <c r="C38" s="185"/>
      <c r="D38" s="185"/>
      <c r="E38" s="185"/>
      <c r="F38" s="185"/>
      <c r="G38" s="185"/>
      <c r="H38" s="185"/>
      <c r="I38" s="185"/>
      <c r="J38" s="185"/>
      <c r="K38" s="186"/>
      <c r="L38" s="187"/>
    </row>
  </sheetData>
  <mergeCells count="3">
    <mergeCell ref="C32:D34"/>
    <mergeCell ref="D36:E36"/>
    <mergeCell ref="D37:E37"/>
  </mergeCells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8"/>
      <c r="I42" s="269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68"/>
      <c r="I43" s="269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8"/>
      <c r="I59" s="269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68"/>
      <c r="I60" s="269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57"/>
      <c r="S60" s="258"/>
      <c r="T60" s="23" t="s">
        <v>41</v>
      </c>
      <c r="U60" s="24"/>
    </row>
    <row r="61" spans="1:21" ht="46.5" customHeight="1" x14ac:dyDescent="0.15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68"/>
      <c r="I66" s="269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8"/>
      <c r="I22" s="269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8"/>
      <c r="I39" s="269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8"/>
      <c r="I56" s="269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57"/>
      <c r="S56" s="258"/>
      <c r="T56" s="23" t="s">
        <v>41</v>
      </c>
      <c r="U56" s="24"/>
    </row>
    <row r="57" spans="1:21" ht="46.5" customHeight="1" x14ac:dyDescent="0.15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8"/>
      <c r="I57" s="269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57"/>
      <c r="S57" s="258"/>
      <c r="T57" s="23" t="s">
        <v>41</v>
      </c>
      <c r="U57" s="24"/>
    </row>
    <row r="58" spans="1:21" ht="46.5" customHeight="1" x14ac:dyDescent="0.15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41</v>
      </c>
      <c r="U62" s="24"/>
    </row>
    <row r="63" spans="1:21" ht="46.5" customHeight="1" x14ac:dyDescent="0.15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8"/>
      <c r="I63" s="269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57"/>
      <c r="S63" s="258"/>
      <c r="T63" s="23" t="s">
        <v>41</v>
      </c>
      <c r="U63" s="24"/>
    </row>
    <row r="64" spans="1:21" ht="46.5" customHeight="1" x14ac:dyDescent="0.15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8"/>
      <c r="I64" s="269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68"/>
      <c r="I16" s="269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8"/>
      <c r="I20" s="269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68"/>
      <c r="I21" s="269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57"/>
      <c r="S21" s="258"/>
      <c r="T21" s="23" t="s">
        <v>41</v>
      </c>
      <c r="U21" s="24"/>
    </row>
    <row r="22" spans="1:21" ht="46.5" customHeight="1" x14ac:dyDescent="0.15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8"/>
      <c r="I37" s="269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68"/>
      <c r="I38" s="269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41</v>
      </c>
      <c r="U39" s="24"/>
    </row>
    <row r="40" spans="1:21" ht="46.5" customHeight="1" x14ac:dyDescent="0.15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41</v>
      </c>
      <c r="U42" s="24"/>
    </row>
    <row r="43" spans="1:21" ht="46.5" customHeight="1" x14ac:dyDescent="0.15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8"/>
      <c r="I44" s="269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68"/>
      <c r="I45" s="269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57"/>
      <c r="S45" s="258"/>
      <c r="T45" s="23" t="s">
        <v>41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8"/>
      <c r="I61" s="269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68"/>
      <c r="I62" s="269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57"/>
      <c r="S62" s="258"/>
      <c r="T62" s="23" t="s">
        <v>41</v>
      </c>
      <c r="U62" s="24"/>
    </row>
    <row r="63" spans="1:21" ht="46.5" customHeight="1" x14ac:dyDescent="0.15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8"/>
      <c r="I66" s="269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68"/>
      <c r="I16" s="269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68"/>
      <c r="I18" s="269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10</v>
      </c>
      <c r="U23" s="24"/>
    </row>
    <row r="24" spans="1:21" ht="46.5" customHeight="1" x14ac:dyDescent="0.15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8"/>
      <c r="I24" s="269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68"/>
      <c r="I25" s="269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57"/>
      <c r="S25" s="258"/>
      <c r="T25" s="23" t="s">
        <v>41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41</v>
      </c>
      <c r="U38" s="24"/>
    </row>
    <row r="39" spans="1:21" ht="46.5" customHeight="1" x14ac:dyDescent="0.15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8"/>
      <c r="I41" s="269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68"/>
      <c r="I42" s="269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57"/>
      <c r="S42" s="258"/>
      <c r="T42" s="23" t="s">
        <v>41</v>
      </c>
      <c r="U42" s="24"/>
    </row>
    <row r="43" spans="1:21" ht="46.5" customHeight="1" x14ac:dyDescent="0.15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68"/>
      <c r="I58" s="269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57"/>
      <c r="S58" s="258"/>
      <c r="T58" s="23" t="s">
        <v>41</v>
      </c>
      <c r="U58" s="24"/>
    </row>
    <row r="59" spans="1:21" ht="46.5" customHeight="1" x14ac:dyDescent="0.15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68"/>
      <c r="I59" s="269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57"/>
      <c r="S59" s="258"/>
      <c r="T59" s="23" t="s">
        <v>41</v>
      </c>
      <c r="U59" s="24"/>
    </row>
    <row r="60" spans="1:21" ht="46.5" customHeight="1" x14ac:dyDescent="0.15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68"/>
      <c r="I65" s="269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68"/>
      <c r="I22" s="269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57"/>
      <c r="S22" s="258"/>
      <c r="T22" s="23" t="s">
        <v>41</v>
      </c>
      <c r="U22" s="24"/>
    </row>
    <row r="23" spans="1:21" ht="46.5" customHeight="1" x14ac:dyDescent="0.15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68"/>
      <c r="I39" s="269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41</v>
      </c>
      <c r="U40" s="24"/>
    </row>
    <row r="41" spans="1:21" ht="46.5" customHeight="1" x14ac:dyDescent="0.15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68"/>
      <c r="I56" s="269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57"/>
      <c r="S56" s="258"/>
      <c r="T56" s="23" t="s">
        <v>41</v>
      </c>
      <c r="U56" s="24"/>
    </row>
    <row r="57" spans="1:21" ht="46.5" customHeight="1" x14ac:dyDescent="0.15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68"/>
      <c r="I57" s="269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57"/>
      <c r="S57" s="258"/>
      <c r="T57" s="23" t="s">
        <v>41</v>
      </c>
      <c r="U57" s="24"/>
    </row>
    <row r="58" spans="1:21" ht="46.5" customHeight="1" x14ac:dyDescent="0.15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68"/>
      <c r="I63" s="269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57"/>
      <c r="S63" s="258"/>
      <c r="T63" s="23" t="s">
        <v>41</v>
      </c>
      <c r="U63" s="24"/>
    </row>
    <row r="64" spans="1:21" ht="46.5" customHeight="1" x14ac:dyDescent="0.15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68"/>
      <c r="I64" s="269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68"/>
      <c r="I65" s="269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68"/>
      <c r="I66" s="269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57"/>
      <c r="S66" s="258"/>
      <c r="T66" s="23" t="s">
        <v>41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68"/>
      <c r="I18" s="269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68"/>
      <c r="I19" s="269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68"/>
      <c r="I20" s="269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57"/>
      <c r="S20" s="258"/>
      <c r="T20" s="23" t="s">
        <v>41</v>
      </c>
      <c r="U20" s="24"/>
    </row>
    <row r="21" spans="1:21" ht="46.5" customHeight="1" x14ac:dyDescent="0.15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10</v>
      </c>
      <c r="U23" s="24"/>
    </row>
    <row r="24" spans="1:21" ht="46.5" customHeight="1" x14ac:dyDescent="0.15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68"/>
      <c r="I36" s="269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57"/>
      <c r="S36" s="258"/>
      <c r="T36" s="23" t="s">
        <v>41</v>
      </c>
      <c r="U36" s="24"/>
    </row>
    <row r="37" spans="1:21" ht="46.5" customHeight="1" x14ac:dyDescent="0.15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68"/>
      <c r="I37" s="269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57"/>
      <c r="S37" s="258"/>
      <c r="T37" s="23" t="s">
        <v>41</v>
      </c>
      <c r="U37" s="24"/>
    </row>
    <row r="38" spans="1:21" ht="46.5" customHeight="1" x14ac:dyDescent="0.15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8"/>
      <c r="I43" s="269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57"/>
      <c r="S43" s="258"/>
      <c r="T43" s="23" t="s">
        <v>41</v>
      </c>
      <c r="U43" s="24"/>
    </row>
    <row r="44" spans="1:21" ht="46.5" customHeight="1" x14ac:dyDescent="0.15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68"/>
      <c r="I44" s="269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75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8"/>
      <c r="I64" s="269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3:21" ht="46.5" customHeight="1" x14ac:dyDescent="0.15">
      <c r="C65" s="11"/>
      <c r="D65" s="12"/>
      <c r="E65" s="41"/>
      <c r="F65" s="23"/>
      <c r="G65" s="12"/>
      <c r="H65" s="268"/>
      <c r="I65" s="269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3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3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 x14ac:dyDescent="0.15">
      <c r="C68" s="13"/>
      <c r="M68" s="13"/>
    </row>
    <row r="69" spans="3:21" ht="14.25" x14ac:dyDescent="0.15">
      <c r="C69" s="8" t="s">
        <v>23</v>
      </c>
      <c r="M69" s="8" t="s">
        <v>23</v>
      </c>
    </row>
    <row r="70" spans="3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39" t="s">
        <v>37</v>
      </c>
    </row>
    <row r="2" spans="1:460" x14ac:dyDescent="0.15">
      <c r="A2" s="39" t="s">
        <v>54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 x14ac:dyDescent="0.15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 x14ac:dyDescent="0.15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 x14ac:dyDescent="0.15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 x14ac:dyDescent="0.15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 x14ac:dyDescent="0.15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 x14ac:dyDescent="0.15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 x14ac:dyDescent="0.15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 x14ac:dyDescent="0.15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 x14ac:dyDescent="0.15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 x14ac:dyDescent="0.15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 x14ac:dyDescent="0.15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 x14ac:dyDescent="0.15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 x14ac:dyDescent="0.15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 x14ac:dyDescent="0.15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 x14ac:dyDescent="0.15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 x14ac:dyDescent="0.15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 x14ac:dyDescent="0.15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 x14ac:dyDescent="0.15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 x14ac:dyDescent="0.15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 x14ac:dyDescent="0.15">
      <c r="A27" s="17">
        <v>2029</v>
      </c>
      <c r="B27" s="16">
        <v>23</v>
      </c>
    </row>
    <row r="28" spans="1:459" x14ac:dyDescent="0.15">
      <c r="A28" s="17"/>
      <c r="B28" s="16">
        <v>24</v>
      </c>
    </row>
    <row r="29" spans="1:459" x14ac:dyDescent="0.15">
      <c r="A29" s="17">
        <v>2030</v>
      </c>
      <c r="B29" s="16">
        <v>25</v>
      </c>
    </row>
    <row r="30" spans="1:459" x14ac:dyDescent="0.15">
      <c r="A30" s="17"/>
      <c r="B30" s="16">
        <v>26</v>
      </c>
    </row>
    <row r="31" spans="1:459" x14ac:dyDescent="0.15">
      <c r="A31" s="17">
        <v>2031</v>
      </c>
      <c r="B31" s="16">
        <v>27</v>
      </c>
    </row>
    <row r="32" spans="1:459" x14ac:dyDescent="0.15">
      <c r="A32" s="17"/>
      <c r="B32" s="16">
        <v>28</v>
      </c>
    </row>
    <row r="33" spans="1:2" x14ac:dyDescent="0.15">
      <c r="A33" s="17">
        <v>2032</v>
      </c>
      <c r="B33" s="16">
        <v>29</v>
      </c>
    </row>
    <row r="34" spans="1:2" x14ac:dyDescent="0.15">
      <c r="A34" s="17"/>
      <c r="B34" s="16">
        <v>30</v>
      </c>
    </row>
    <row r="35" spans="1:2" x14ac:dyDescent="0.15">
      <c r="A35" s="17">
        <v>2033</v>
      </c>
      <c r="B35" s="16">
        <v>31</v>
      </c>
    </row>
    <row r="36" spans="1:2" x14ac:dyDescent="0.15">
      <c r="A36" s="17"/>
      <c r="B36" s="16">
        <v>32</v>
      </c>
    </row>
    <row r="37" spans="1:2" x14ac:dyDescent="0.15">
      <c r="A37" s="17">
        <v>2034</v>
      </c>
      <c r="B37" s="16">
        <v>33</v>
      </c>
    </row>
    <row r="38" spans="1:2" x14ac:dyDescent="0.15">
      <c r="B38" s="16">
        <v>34</v>
      </c>
    </row>
    <row r="39" spans="1:2" x14ac:dyDescent="0.15">
      <c r="A39">
        <v>2035</v>
      </c>
      <c r="B39" s="16">
        <v>35</v>
      </c>
    </row>
    <row r="40" spans="1:2" x14ac:dyDescent="0.15">
      <c r="B40" s="16">
        <v>36</v>
      </c>
    </row>
    <row r="41" spans="1:2" x14ac:dyDescent="0.15">
      <c r="A41">
        <v>2036</v>
      </c>
      <c r="B41" s="16">
        <v>37</v>
      </c>
    </row>
    <row r="42" spans="1:2" x14ac:dyDescent="0.15">
      <c r="B42" s="16">
        <v>38</v>
      </c>
    </row>
    <row r="43" spans="1:2" x14ac:dyDescent="0.15">
      <c r="A43">
        <v>2037</v>
      </c>
      <c r="B43" s="16">
        <v>39</v>
      </c>
    </row>
    <row r="44" spans="1:2" x14ac:dyDescent="0.15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12" sqref="D12"/>
    </sheetView>
  </sheetViews>
  <sheetFormatPr defaultColWidth="8.75" defaultRowHeight="29.25" customHeight="1" x14ac:dyDescent="0.15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 x14ac:dyDescent="0.15">
      <c r="B1" s="42" t="s">
        <v>101</v>
      </c>
      <c r="E1" s="191"/>
    </row>
    <row r="2" spans="2:13" ht="30" customHeight="1" x14ac:dyDescent="0.15">
      <c r="F2" s="192"/>
      <c r="G2" s="192"/>
    </row>
    <row r="3" spans="2:13" ht="29.25" customHeight="1" x14ac:dyDescent="0.15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 x14ac:dyDescent="0.15">
      <c r="B4" s="195" t="s">
        <v>16</v>
      </c>
      <c r="C4" s="196" t="s">
        <v>39</v>
      </c>
      <c r="D4" s="217">
        <v>2025</v>
      </c>
      <c r="E4" s="217"/>
      <c r="H4" s="151">
        <v>2019</v>
      </c>
      <c r="I4" s="151">
        <v>3</v>
      </c>
      <c r="J4" s="151">
        <v>4</v>
      </c>
      <c r="M4" s="194"/>
    </row>
    <row r="5" spans="2:13" ht="29.25" customHeight="1" x14ac:dyDescent="0.15">
      <c r="B5" s="197" t="s">
        <v>15</v>
      </c>
      <c r="C5" s="198"/>
      <c r="D5" s="215" t="s">
        <v>92</v>
      </c>
      <c r="E5" s="216"/>
      <c r="H5" s="151">
        <v>2020</v>
      </c>
      <c r="I5" s="151">
        <v>5</v>
      </c>
      <c r="J5" s="151">
        <v>6</v>
      </c>
      <c r="M5" s="194"/>
    </row>
    <row r="6" spans="2:13" ht="29.25" customHeight="1" x14ac:dyDescent="0.15">
      <c r="B6" s="212" t="s">
        <v>12</v>
      </c>
      <c r="C6" s="199" t="s">
        <v>70</v>
      </c>
      <c r="D6" s="200">
        <v>45748</v>
      </c>
      <c r="E6" s="201" t="str">
        <f>IF(D6="","",TEXT(D6,"(AAA)"))</f>
        <v>(火)</v>
      </c>
      <c r="F6" s="151" t="s">
        <v>78</v>
      </c>
      <c r="H6" s="151">
        <v>2021</v>
      </c>
      <c r="I6" s="151">
        <v>7</v>
      </c>
      <c r="J6" s="151">
        <v>8</v>
      </c>
      <c r="M6" s="194"/>
    </row>
    <row r="7" spans="2:13" ht="29.25" customHeight="1" x14ac:dyDescent="0.15">
      <c r="B7" s="213"/>
      <c r="C7" s="202" t="s">
        <v>97</v>
      </c>
      <c r="D7" s="200">
        <v>45748</v>
      </c>
      <c r="E7" s="201" t="str">
        <f>IF(D7="","",TEXT(D7,"(AAA)"))</f>
        <v>(火)</v>
      </c>
      <c r="F7" s="151" t="s">
        <v>79</v>
      </c>
      <c r="H7" s="151">
        <v>2022</v>
      </c>
      <c r="I7" s="151">
        <v>9</v>
      </c>
      <c r="J7" s="151">
        <v>10</v>
      </c>
      <c r="M7" s="194"/>
    </row>
    <row r="8" spans="2:13" ht="29.25" customHeight="1" x14ac:dyDescent="0.15">
      <c r="B8" s="213"/>
      <c r="C8" s="202" t="s">
        <v>98</v>
      </c>
      <c r="D8" s="200">
        <v>45838</v>
      </c>
      <c r="E8" s="201" t="str">
        <f>IF(D8="","",TEXT(D8,"(AAA)"))</f>
        <v>(月)</v>
      </c>
      <c r="F8" s="151" t="s">
        <v>80</v>
      </c>
      <c r="H8" s="151">
        <v>2023</v>
      </c>
      <c r="I8" s="151">
        <v>11</v>
      </c>
      <c r="J8" s="151">
        <v>12</v>
      </c>
      <c r="M8" s="194"/>
    </row>
    <row r="9" spans="2:13" ht="29.25" customHeight="1" x14ac:dyDescent="0.15">
      <c r="B9" s="214"/>
      <c r="C9" s="199" t="s">
        <v>42</v>
      </c>
      <c r="D9" s="200">
        <v>45840</v>
      </c>
      <c r="E9" s="201" t="str">
        <f>IF(D9="","",TEXT(D9,"(AAA)"))</f>
        <v>(水)</v>
      </c>
      <c r="F9" s="151" t="s">
        <v>81</v>
      </c>
      <c r="H9" s="151">
        <v>2024</v>
      </c>
      <c r="I9" s="151">
        <v>13</v>
      </c>
      <c r="J9" s="151">
        <v>14</v>
      </c>
      <c r="M9" s="194"/>
    </row>
    <row r="10" spans="2:13" ht="29.25" customHeight="1" x14ac:dyDescent="0.15">
      <c r="H10" s="151">
        <v>2025</v>
      </c>
      <c r="I10" s="151">
        <v>15</v>
      </c>
      <c r="J10" s="151">
        <v>16</v>
      </c>
      <c r="M10" s="194"/>
    </row>
    <row r="11" spans="2:13" ht="29.25" customHeight="1" x14ac:dyDescent="0.15">
      <c r="H11" s="151">
        <v>2026</v>
      </c>
      <c r="I11" s="151">
        <v>17</v>
      </c>
      <c r="J11" s="151">
        <v>18</v>
      </c>
      <c r="M11" s="194"/>
    </row>
    <row r="12" spans="2:13" ht="29.25" customHeight="1" x14ac:dyDescent="0.15">
      <c r="H12" s="151">
        <v>2027</v>
      </c>
      <c r="I12" s="151">
        <v>19</v>
      </c>
      <c r="J12" s="151">
        <v>20</v>
      </c>
      <c r="M12" s="194"/>
    </row>
    <row r="13" spans="2:13" ht="29.25" customHeight="1" x14ac:dyDescent="0.15">
      <c r="H13" s="151">
        <v>2028</v>
      </c>
      <c r="I13" s="151">
        <v>21</v>
      </c>
      <c r="J13" s="151">
        <v>22</v>
      </c>
      <c r="M13" s="194"/>
    </row>
    <row r="14" spans="2:13" ht="29.25" customHeight="1" x14ac:dyDescent="0.15">
      <c r="H14" s="151">
        <v>2029</v>
      </c>
      <c r="I14" s="151">
        <v>23</v>
      </c>
      <c r="J14" s="151">
        <v>24</v>
      </c>
      <c r="M14" s="194"/>
    </row>
    <row r="15" spans="2:13" ht="29.25" customHeight="1" x14ac:dyDescent="0.15">
      <c r="H15" s="151">
        <v>2030</v>
      </c>
      <c r="I15" s="151">
        <v>25</v>
      </c>
      <c r="J15" s="151">
        <v>26</v>
      </c>
      <c r="M15" s="194"/>
    </row>
    <row r="16" spans="2:13" ht="29.25" customHeight="1" x14ac:dyDescent="0.15">
      <c r="H16" s="151">
        <v>2031</v>
      </c>
      <c r="I16" s="151">
        <v>27</v>
      </c>
      <c r="J16" s="151">
        <v>28</v>
      </c>
      <c r="M16" s="194"/>
    </row>
    <row r="17" spans="8:13" ht="29.25" customHeight="1" x14ac:dyDescent="0.15">
      <c r="H17" s="151">
        <v>2032</v>
      </c>
      <c r="I17" s="151">
        <v>29</v>
      </c>
      <c r="J17" s="151">
        <v>30</v>
      </c>
      <c r="M17" s="194"/>
    </row>
    <row r="18" spans="8:13" ht="29.25" customHeight="1" x14ac:dyDescent="0.15">
      <c r="H18" s="151">
        <v>2033</v>
      </c>
      <c r="I18" s="151">
        <v>31</v>
      </c>
      <c r="J18" s="151">
        <v>32</v>
      </c>
      <c r="M18" s="194"/>
    </row>
    <row r="19" spans="8:13" ht="29.25" customHeight="1" x14ac:dyDescent="0.15">
      <c r="H19" s="151">
        <v>2034</v>
      </c>
      <c r="I19" s="151">
        <v>33</v>
      </c>
      <c r="J19" s="151">
        <v>34</v>
      </c>
      <c r="M19" s="194"/>
    </row>
    <row r="20" spans="8:13" ht="29.25" customHeight="1" x14ac:dyDescent="0.15">
      <c r="H20" s="151">
        <v>2035</v>
      </c>
      <c r="I20" s="151">
        <v>35</v>
      </c>
      <c r="J20" s="151">
        <v>36</v>
      </c>
      <c r="M20" s="194"/>
    </row>
    <row r="21" spans="8:13" ht="29.25" customHeight="1" x14ac:dyDescent="0.15">
      <c r="H21" s="151">
        <v>2036</v>
      </c>
      <c r="I21" s="151">
        <v>37</v>
      </c>
      <c r="J21" s="151">
        <v>38</v>
      </c>
      <c r="M21" s="194"/>
    </row>
    <row r="22" spans="8:13" ht="29.25" customHeight="1" x14ac:dyDescent="0.15">
      <c r="M22" s="194"/>
    </row>
    <row r="23" spans="8:13" ht="29.25" customHeight="1" x14ac:dyDescent="0.15">
      <c r="M23" s="194"/>
    </row>
    <row r="24" spans="8:13" ht="29.25" customHeight="1" x14ac:dyDescent="0.15">
      <c r="M24" s="194"/>
    </row>
    <row r="25" spans="8:13" ht="29.25" customHeight="1" x14ac:dyDescent="0.15">
      <c r="M25" s="194"/>
    </row>
    <row r="26" spans="8:13" ht="29.25" customHeight="1" x14ac:dyDescent="0.15">
      <c r="M26" s="194"/>
    </row>
    <row r="27" spans="8:13" ht="29.25" customHeight="1" x14ac:dyDescent="0.15">
      <c r="M27" s="194"/>
    </row>
    <row r="28" spans="8:13" ht="29.25" customHeight="1" x14ac:dyDescent="0.15">
      <c r="M28" s="194"/>
    </row>
    <row r="29" spans="8:13" ht="29.25" customHeight="1" x14ac:dyDescent="0.15">
      <c r="M29" s="194"/>
    </row>
    <row r="30" spans="8:13" ht="29.25" customHeight="1" x14ac:dyDescent="0.15">
      <c r="M30" s="194"/>
    </row>
    <row r="31" spans="8:13" ht="29.25" customHeight="1" x14ac:dyDescent="0.15">
      <c r="M31" s="194"/>
    </row>
    <row r="32" spans="8:13" ht="29.25" customHeight="1" x14ac:dyDescent="0.15">
      <c r="M32" s="194"/>
    </row>
    <row r="33" spans="13:13" ht="29.25" customHeight="1" x14ac:dyDescent="0.15">
      <c r="M33" s="194"/>
    </row>
    <row r="34" spans="13:13" ht="29.25" customHeight="1" x14ac:dyDescent="0.15">
      <c r="M34" s="194"/>
    </row>
    <row r="35" spans="13:13" ht="29.25" customHeight="1" x14ac:dyDescent="0.15">
      <c r="M35" s="194"/>
    </row>
    <row r="36" spans="13:13" ht="29.25" customHeight="1" x14ac:dyDescent="0.15">
      <c r="M36" s="194"/>
    </row>
    <row r="37" spans="13:13" ht="29.25" customHeight="1" x14ac:dyDescent="0.15">
      <c r="M37" s="194"/>
    </row>
    <row r="38" spans="13:13" ht="29.25" customHeight="1" x14ac:dyDescent="0.15">
      <c r="M38" s="194"/>
    </row>
    <row r="39" spans="13:13" ht="29.25" customHeight="1" x14ac:dyDescent="0.15">
      <c r="M39" s="194"/>
    </row>
    <row r="40" spans="13:13" ht="29.25" customHeight="1" x14ac:dyDescent="0.15">
      <c r="M40" s="194"/>
    </row>
    <row r="41" spans="13:13" ht="29.25" customHeight="1" x14ac:dyDescent="0.15">
      <c r="M41" s="194"/>
    </row>
    <row r="42" spans="13:13" ht="29.25" customHeight="1" x14ac:dyDescent="0.15">
      <c r="M42" s="194"/>
    </row>
    <row r="43" spans="13:13" ht="29.25" customHeight="1" x14ac:dyDescent="0.15">
      <c r="M43" s="194"/>
    </row>
    <row r="44" spans="13:13" ht="29.25" customHeight="1" x14ac:dyDescent="0.15">
      <c r="M44" s="194"/>
    </row>
    <row r="45" spans="13:13" ht="29.25" customHeight="1" x14ac:dyDescent="0.15">
      <c r="M45" s="194"/>
    </row>
    <row r="46" spans="13:13" ht="29.25" customHeight="1" x14ac:dyDescent="0.15">
      <c r="M46" s="194"/>
    </row>
    <row r="47" spans="13:13" ht="29.25" customHeight="1" x14ac:dyDescent="0.15">
      <c r="M47" s="194"/>
    </row>
    <row r="48" spans="13:13" ht="29.25" customHeight="1" x14ac:dyDescent="0.15">
      <c r="M48" s="194"/>
    </row>
    <row r="49" spans="13:13" ht="29.25" customHeight="1" x14ac:dyDescent="0.15">
      <c r="M49" s="194"/>
    </row>
    <row r="50" spans="13:13" ht="29.25" customHeight="1" x14ac:dyDescent="0.15">
      <c r="M50" s="194"/>
    </row>
    <row r="51" spans="13:13" ht="29.25" customHeight="1" x14ac:dyDescent="0.15">
      <c r="M51" s="194"/>
    </row>
    <row r="52" spans="13:13" ht="29.25" customHeight="1" x14ac:dyDescent="0.15">
      <c r="M52" s="194"/>
    </row>
    <row r="53" spans="13:13" ht="29.25" customHeight="1" x14ac:dyDescent="0.15">
      <c r="M53" s="194"/>
    </row>
    <row r="54" spans="13:13" ht="29.25" customHeight="1" x14ac:dyDescent="0.15">
      <c r="M54" s="194"/>
    </row>
    <row r="55" spans="13:13" ht="29.25" customHeight="1" x14ac:dyDescent="0.15">
      <c r="M55" s="194"/>
    </row>
    <row r="56" spans="13:13" ht="29.25" customHeight="1" x14ac:dyDescent="0.15">
      <c r="M56" s="194"/>
    </row>
    <row r="57" spans="13:13" ht="29.25" customHeight="1" x14ac:dyDescent="0.15">
      <c r="M57" s="194"/>
    </row>
    <row r="58" spans="13:13" ht="29.25" customHeight="1" x14ac:dyDescent="0.15">
      <c r="M58" s="194"/>
    </row>
    <row r="59" spans="13:13" ht="29.25" customHeight="1" x14ac:dyDescent="0.15">
      <c r="M59" s="194"/>
    </row>
    <row r="60" spans="13:13" ht="29.25" customHeight="1" x14ac:dyDescent="0.15">
      <c r="M60" s="194"/>
    </row>
    <row r="61" spans="13:13" ht="29.25" customHeight="1" x14ac:dyDescent="0.15">
      <c r="M61" s="194"/>
    </row>
    <row r="62" spans="13:13" ht="29.25" customHeight="1" x14ac:dyDescent="0.15">
      <c r="M62" s="194"/>
    </row>
    <row r="63" spans="13:13" ht="29.25" customHeight="1" x14ac:dyDescent="0.15">
      <c r="M63" s="194"/>
    </row>
    <row r="64" spans="13:13" ht="29.25" customHeight="1" x14ac:dyDescent="0.15">
      <c r="M64" s="194"/>
    </row>
    <row r="65" spans="13:13" ht="29.25" customHeight="1" x14ac:dyDescent="0.15">
      <c r="M65" s="194"/>
    </row>
    <row r="66" spans="13:13" ht="29.25" customHeight="1" x14ac:dyDescent="0.15">
      <c r="M66" s="194"/>
    </row>
    <row r="67" spans="13:13" ht="29.25" customHeight="1" x14ac:dyDescent="0.15">
      <c r="M67" s="194"/>
    </row>
    <row r="68" spans="13:13" ht="29.25" customHeight="1" x14ac:dyDescent="0.15">
      <c r="M68" s="194"/>
    </row>
    <row r="69" spans="13:13" ht="29.25" customHeight="1" x14ac:dyDescent="0.15">
      <c r="M69" s="194"/>
    </row>
    <row r="70" spans="13:13" ht="29.25" customHeight="1" x14ac:dyDescent="0.15">
      <c r="M70" s="194"/>
    </row>
    <row r="71" spans="13:13" ht="29.25" customHeight="1" x14ac:dyDescent="0.15">
      <c r="M71" s="194"/>
    </row>
    <row r="72" spans="13:13" ht="29.25" customHeight="1" x14ac:dyDescent="0.15">
      <c r="M72" s="194"/>
    </row>
    <row r="73" spans="13:13" ht="29.25" customHeight="1" x14ac:dyDescent="0.15">
      <c r="M73" s="194"/>
    </row>
    <row r="74" spans="13:13" ht="29.25" customHeight="1" x14ac:dyDescent="0.15">
      <c r="M74" s="194"/>
    </row>
    <row r="75" spans="13:13" ht="29.25" customHeight="1" x14ac:dyDescent="0.15">
      <c r="M75" s="194"/>
    </row>
    <row r="76" spans="13:13" ht="29.25" customHeight="1" x14ac:dyDescent="0.15">
      <c r="M76" s="194"/>
    </row>
    <row r="77" spans="13:13" ht="29.25" customHeight="1" x14ac:dyDescent="0.15">
      <c r="M77" s="194"/>
    </row>
    <row r="78" spans="13:13" ht="29.25" customHeight="1" x14ac:dyDescent="0.15">
      <c r="M78" s="194"/>
    </row>
    <row r="79" spans="13:13" ht="29.25" customHeight="1" x14ac:dyDescent="0.15">
      <c r="M79" s="194"/>
    </row>
    <row r="80" spans="13:13" ht="29.25" customHeight="1" x14ac:dyDescent="0.15">
      <c r="M80" s="194"/>
    </row>
    <row r="81" spans="13:13" ht="29.25" customHeight="1" x14ac:dyDescent="0.15">
      <c r="M81" s="194"/>
    </row>
    <row r="82" spans="13:13" ht="29.25" customHeight="1" x14ac:dyDescent="0.15">
      <c r="M82" s="194"/>
    </row>
    <row r="83" spans="13:13" ht="29.25" customHeight="1" x14ac:dyDescent="0.15">
      <c r="M83" s="194"/>
    </row>
    <row r="84" spans="13:13" ht="29.25" customHeight="1" x14ac:dyDescent="0.15">
      <c r="M84" s="194"/>
    </row>
    <row r="85" spans="13:13" ht="29.25" customHeight="1" x14ac:dyDescent="0.15">
      <c r="M85" s="194"/>
    </row>
    <row r="86" spans="13:13" ht="29.25" customHeight="1" x14ac:dyDescent="0.15">
      <c r="M86" s="194"/>
    </row>
    <row r="87" spans="13:13" ht="29.25" customHeight="1" x14ac:dyDescent="0.15">
      <c r="M87" s="194"/>
    </row>
    <row r="88" spans="13:13" ht="29.25" customHeight="1" x14ac:dyDescent="0.15">
      <c r="M88" s="194"/>
    </row>
    <row r="89" spans="13:13" ht="29.25" customHeight="1" x14ac:dyDescent="0.15">
      <c r="M89" s="194"/>
    </row>
    <row r="90" spans="13:13" ht="29.25" customHeight="1" x14ac:dyDescent="0.15">
      <c r="M90" s="194"/>
    </row>
    <row r="91" spans="13:13" ht="29.25" customHeight="1" x14ac:dyDescent="0.15">
      <c r="M91" s="194"/>
    </row>
    <row r="92" spans="13:13" ht="29.25" customHeight="1" x14ac:dyDescent="0.15">
      <c r="M92" s="194"/>
    </row>
    <row r="93" spans="13:13" ht="29.25" customHeight="1" x14ac:dyDescent="0.15">
      <c r="M93" s="194"/>
    </row>
    <row r="94" spans="13:13" ht="29.25" customHeight="1" x14ac:dyDescent="0.15">
      <c r="M94" s="194"/>
    </row>
    <row r="95" spans="13:13" ht="29.25" customHeight="1" x14ac:dyDescent="0.15">
      <c r="M95" s="194"/>
    </row>
    <row r="96" spans="13:13" ht="29.25" customHeight="1" x14ac:dyDescent="0.15">
      <c r="M96" s="194"/>
    </row>
    <row r="97" spans="13:13" ht="29.25" customHeight="1" x14ac:dyDescent="0.15">
      <c r="M97" s="194"/>
    </row>
    <row r="98" spans="13:13" ht="29.25" customHeight="1" x14ac:dyDescent="0.15">
      <c r="M98" s="194"/>
    </row>
    <row r="99" spans="13:13" ht="29.25" customHeight="1" x14ac:dyDescent="0.15">
      <c r="M99" s="194"/>
    </row>
    <row r="100" spans="13:13" ht="29.25" customHeight="1" x14ac:dyDescent="0.15">
      <c r="M100" s="194"/>
    </row>
    <row r="101" spans="13:13" ht="29.25" customHeight="1" x14ac:dyDescent="0.15">
      <c r="M101" s="194"/>
    </row>
    <row r="102" spans="13:13" ht="29.25" customHeight="1" x14ac:dyDescent="0.15">
      <c r="M102" s="194"/>
    </row>
    <row r="103" spans="13:13" ht="29.25" customHeight="1" x14ac:dyDescent="0.15">
      <c r="M103" s="194"/>
    </row>
    <row r="104" spans="13:13" ht="29.25" customHeight="1" x14ac:dyDescent="0.15">
      <c r="M104" s="194"/>
    </row>
    <row r="105" spans="13:13" ht="29.25" customHeight="1" x14ac:dyDescent="0.15">
      <c r="M105" s="194"/>
    </row>
    <row r="106" spans="13:13" ht="29.25" customHeight="1" x14ac:dyDescent="0.15">
      <c r="M106" s="194"/>
    </row>
    <row r="107" spans="13:13" ht="29.25" customHeight="1" x14ac:dyDescent="0.15">
      <c r="M107" s="194"/>
    </row>
    <row r="108" spans="13:13" ht="29.25" customHeight="1" x14ac:dyDescent="0.15">
      <c r="M108" s="194"/>
    </row>
    <row r="109" spans="13:13" ht="29.25" customHeight="1" x14ac:dyDescent="0.15">
      <c r="M109" s="194"/>
    </row>
    <row r="110" spans="13:13" ht="29.25" customHeight="1" x14ac:dyDescent="0.15">
      <c r="M110" s="194"/>
    </row>
    <row r="111" spans="13:13" ht="29.25" customHeight="1" x14ac:dyDescent="0.15">
      <c r="M111" s="194"/>
    </row>
    <row r="112" spans="13:13" ht="29.25" customHeight="1" x14ac:dyDescent="0.15">
      <c r="M112" s="194"/>
    </row>
    <row r="113" spans="13:13" ht="29.25" customHeight="1" x14ac:dyDescent="0.15">
      <c r="M113" s="194"/>
    </row>
    <row r="114" spans="13:13" ht="29.25" customHeight="1" x14ac:dyDescent="0.15">
      <c r="M114" s="194"/>
    </row>
    <row r="115" spans="13:13" ht="29.25" customHeight="1" x14ac:dyDescent="0.15">
      <c r="M115" s="194"/>
    </row>
    <row r="116" spans="13:13" ht="29.25" customHeight="1" x14ac:dyDescent="0.15">
      <c r="M116" s="194"/>
    </row>
    <row r="117" spans="13:13" ht="29.25" customHeight="1" x14ac:dyDescent="0.15">
      <c r="M117" s="194"/>
    </row>
    <row r="118" spans="13:13" ht="29.25" customHeight="1" x14ac:dyDescent="0.15">
      <c r="M118" s="194"/>
    </row>
    <row r="119" spans="13:13" ht="29.25" customHeight="1" x14ac:dyDescent="0.15">
      <c r="M119" s="194"/>
    </row>
    <row r="120" spans="13:13" ht="29.25" customHeight="1" x14ac:dyDescent="0.15">
      <c r="M120" s="194"/>
    </row>
    <row r="121" spans="13:13" ht="29.25" customHeight="1" x14ac:dyDescent="0.15">
      <c r="M121" s="194"/>
    </row>
    <row r="122" spans="13:13" ht="29.25" customHeight="1" x14ac:dyDescent="0.15">
      <c r="M122" s="194"/>
    </row>
    <row r="123" spans="13:13" ht="29.25" customHeight="1" x14ac:dyDescent="0.15">
      <c r="M123" s="194"/>
    </row>
    <row r="124" spans="13:13" ht="29.25" customHeight="1" x14ac:dyDescent="0.15">
      <c r="M124" s="194"/>
    </row>
    <row r="125" spans="13:13" ht="29.25" customHeight="1" x14ac:dyDescent="0.15">
      <c r="M125" s="194"/>
    </row>
    <row r="126" spans="13:13" ht="29.25" customHeight="1" x14ac:dyDescent="0.15">
      <c r="M126" s="194"/>
    </row>
    <row r="127" spans="13:13" ht="29.25" customHeight="1" x14ac:dyDescent="0.15">
      <c r="M127" s="194"/>
    </row>
    <row r="128" spans="13:13" ht="29.25" customHeight="1" x14ac:dyDescent="0.15">
      <c r="M128" s="194"/>
    </row>
    <row r="129" spans="13:13" ht="29.25" customHeight="1" x14ac:dyDescent="0.15">
      <c r="M129" s="194"/>
    </row>
    <row r="130" spans="13:13" ht="29.25" customHeight="1" x14ac:dyDescent="0.15">
      <c r="M130" s="194"/>
    </row>
    <row r="131" spans="13:13" ht="29.25" customHeight="1" x14ac:dyDescent="0.15">
      <c r="M131" s="194"/>
    </row>
    <row r="132" spans="13:13" ht="29.25" customHeight="1" x14ac:dyDescent="0.15">
      <c r="M132" s="194"/>
    </row>
    <row r="133" spans="13:13" ht="29.25" customHeight="1" x14ac:dyDescent="0.15">
      <c r="M133" s="194"/>
    </row>
    <row r="134" spans="13:13" ht="29.25" customHeight="1" x14ac:dyDescent="0.15">
      <c r="M134" s="194"/>
    </row>
    <row r="135" spans="13:13" ht="29.25" customHeight="1" x14ac:dyDescent="0.15">
      <c r="M135" s="194"/>
    </row>
    <row r="136" spans="13:13" ht="29.25" customHeight="1" x14ac:dyDescent="0.15">
      <c r="M136" s="194"/>
    </row>
    <row r="137" spans="13:13" ht="29.25" customHeight="1" x14ac:dyDescent="0.15">
      <c r="M137" s="194"/>
    </row>
    <row r="138" spans="13:13" ht="29.25" customHeight="1" x14ac:dyDescent="0.15">
      <c r="M138" s="194"/>
    </row>
    <row r="139" spans="13:13" ht="29.25" customHeight="1" x14ac:dyDescent="0.15">
      <c r="M139" s="194"/>
    </row>
    <row r="140" spans="13:13" ht="29.25" customHeight="1" x14ac:dyDescent="0.15">
      <c r="M140" s="194"/>
    </row>
    <row r="141" spans="13:13" ht="29.25" customHeight="1" x14ac:dyDescent="0.15">
      <c r="M141" s="194"/>
    </row>
    <row r="142" spans="13:13" ht="29.25" customHeight="1" x14ac:dyDescent="0.15">
      <c r="M142" s="194"/>
    </row>
    <row r="143" spans="13:13" ht="29.25" customHeight="1" x14ac:dyDescent="0.15">
      <c r="M143" s="194"/>
    </row>
    <row r="144" spans="13:13" ht="29.25" customHeight="1" x14ac:dyDescent="0.15">
      <c r="M144" s="194"/>
    </row>
    <row r="145" spans="13:13" ht="29.25" customHeight="1" x14ac:dyDescent="0.15">
      <c r="M145" s="194"/>
    </row>
    <row r="146" spans="13:13" ht="29.25" customHeight="1" x14ac:dyDescent="0.15">
      <c r="M146" s="194"/>
    </row>
    <row r="147" spans="13:13" ht="29.25" customHeight="1" x14ac:dyDescent="0.15">
      <c r="M147" s="194"/>
    </row>
    <row r="148" spans="13:13" ht="29.25" customHeight="1" x14ac:dyDescent="0.15">
      <c r="M148" s="194"/>
    </row>
    <row r="149" spans="13:13" ht="29.25" customHeight="1" x14ac:dyDescent="0.15">
      <c r="M149" s="194"/>
    </row>
    <row r="150" spans="13:13" ht="29.25" customHeight="1" x14ac:dyDescent="0.15">
      <c r="M150" s="194"/>
    </row>
    <row r="151" spans="13:13" ht="29.25" customHeight="1" x14ac:dyDescent="0.15">
      <c r="M151" s="194"/>
    </row>
    <row r="152" spans="13:13" ht="29.25" customHeight="1" x14ac:dyDescent="0.15">
      <c r="M152" s="194"/>
    </row>
    <row r="153" spans="13:13" ht="29.25" customHeight="1" x14ac:dyDescent="0.15">
      <c r="M153" s="194"/>
    </row>
    <row r="154" spans="13:13" ht="29.25" customHeight="1" x14ac:dyDescent="0.15">
      <c r="M154" s="194"/>
    </row>
    <row r="155" spans="13:13" ht="29.25" customHeight="1" x14ac:dyDescent="0.15">
      <c r="M155" s="194"/>
    </row>
    <row r="156" spans="13:13" ht="29.25" customHeight="1" x14ac:dyDescent="0.15">
      <c r="M156" s="194"/>
    </row>
    <row r="157" spans="13:13" ht="29.25" customHeight="1" x14ac:dyDescent="0.15">
      <c r="M157" s="194"/>
    </row>
    <row r="158" spans="13:13" ht="29.25" customHeight="1" x14ac:dyDescent="0.15">
      <c r="M158" s="194"/>
    </row>
    <row r="159" spans="13:13" ht="29.25" customHeight="1" x14ac:dyDescent="0.15">
      <c r="M159" s="194"/>
    </row>
    <row r="160" spans="13:13" ht="29.25" customHeight="1" x14ac:dyDescent="0.15">
      <c r="M160" s="194"/>
    </row>
    <row r="161" spans="13:13" ht="29.25" customHeight="1" x14ac:dyDescent="0.15">
      <c r="M161" s="194"/>
    </row>
    <row r="162" spans="13:13" ht="29.25" customHeight="1" x14ac:dyDescent="0.15">
      <c r="M162" s="194"/>
    </row>
    <row r="163" spans="13:13" ht="29.25" customHeight="1" x14ac:dyDescent="0.15">
      <c r="M163" s="194"/>
    </row>
    <row r="164" spans="13:13" ht="29.25" customHeight="1" x14ac:dyDescent="0.15">
      <c r="M164" s="194"/>
    </row>
    <row r="165" spans="13:13" ht="29.25" customHeight="1" x14ac:dyDescent="0.15">
      <c r="M165" s="194"/>
    </row>
    <row r="166" spans="13:13" ht="29.25" customHeight="1" x14ac:dyDescent="0.15">
      <c r="M166" s="194"/>
    </row>
    <row r="167" spans="13:13" ht="29.25" customHeight="1" x14ac:dyDescent="0.15">
      <c r="M167" s="194"/>
    </row>
    <row r="168" spans="13:13" ht="29.25" customHeight="1" x14ac:dyDescent="0.15">
      <c r="M168" s="194"/>
    </row>
    <row r="169" spans="13:13" ht="29.25" customHeight="1" x14ac:dyDescent="0.15">
      <c r="M169" s="194"/>
    </row>
    <row r="170" spans="13:13" ht="29.25" customHeight="1" x14ac:dyDescent="0.15">
      <c r="M170" s="194"/>
    </row>
    <row r="171" spans="13:13" ht="29.25" customHeight="1" x14ac:dyDescent="0.15">
      <c r="M171" s="194"/>
    </row>
    <row r="172" spans="13:13" ht="29.25" customHeight="1" x14ac:dyDescent="0.15">
      <c r="M172" s="194"/>
    </row>
    <row r="173" spans="13:13" ht="29.25" customHeight="1" x14ac:dyDescent="0.15">
      <c r="M173" s="194"/>
    </row>
    <row r="174" spans="13:13" ht="29.25" customHeight="1" x14ac:dyDescent="0.15">
      <c r="M174" s="194"/>
    </row>
    <row r="175" spans="13:13" ht="29.25" customHeight="1" x14ac:dyDescent="0.15">
      <c r="M175" s="194"/>
    </row>
    <row r="176" spans="13:13" ht="29.25" customHeight="1" x14ac:dyDescent="0.15">
      <c r="M176" s="194"/>
    </row>
    <row r="177" spans="13:13" ht="29.25" customHeight="1" x14ac:dyDescent="0.15">
      <c r="M177" s="194"/>
    </row>
    <row r="178" spans="13:13" ht="29.25" customHeight="1" x14ac:dyDescent="0.15">
      <c r="M178" s="194"/>
    </row>
    <row r="179" spans="13:13" ht="29.25" customHeight="1" x14ac:dyDescent="0.15">
      <c r="M179" s="194"/>
    </row>
    <row r="180" spans="13:13" ht="29.25" customHeight="1" x14ac:dyDescent="0.15">
      <c r="M180" s="194"/>
    </row>
    <row r="181" spans="13:13" ht="29.25" customHeight="1" x14ac:dyDescent="0.15">
      <c r="M181" s="194"/>
    </row>
    <row r="182" spans="13:13" ht="29.25" customHeight="1" x14ac:dyDescent="0.15">
      <c r="M182" s="194"/>
    </row>
    <row r="183" spans="13:13" ht="29.25" customHeight="1" x14ac:dyDescent="0.15">
      <c r="M183" s="194"/>
    </row>
    <row r="184" spans="13:13" ht="29.25" customHeight="1" x14ac:dyDescent="0.15">
      <c r="M184" s="194"/>
    </row>
    <row r="185" spans="13:13" ht="29.25" customHeight="1" x14ac:dyDescent="0.15">
      <c r="M185" s="194"/>
    </row>
    <row r="186" spans="13:13" ht="29.25" customHeight="1" x14ac:dyDescent="0.15">
      <c r="M186" s="194"/>
    </row>
    <row r="187" spans="13:13" ht="29.25" customHeight="1" x14ac:dyDescent="0.15">
      <c r="M187" s="194"/>
    </row>
    <row r="188" spans="13:13" ht="29.25" customHeight="1" x14ac:dyDescent="0.15">
      <c r="M188" s="194"/>
    </row>
    <row r="189" spans="13:13" ht="29.25" customHeight="1" x14ac:dyDescent="0.15">
      <c r="M189" s="194"/>
    </row>
    <row r="190" spans="13:13" ht="29.25" customHeight="1" x14ac:dyDescent="0.15">
      <c r="M190" s="194"/>
    </row>
    <row r="191" spans="13:13" ht="29.25" customHeight="1" x14ac:dyDescent="0.15">
      <c r="M191" s="194"/>
    </row>
    <row r="192" spans="13:13" ht="29.25" customHeight="1" x14ac:dyDescent="0.15">
      <c r="M192" s="194"/>
    </row>
    <row r="193" spans="13:13" ht="29.25" customHeight="1" x14ac:dyDescent="0.15">
      <c r="M193" s="194"/>
    </row>
    <row r="194" spans="13:13" ht="29.25" customHeight="1" x14ac:dyDescent="0.15">
      <c r="M194" s="194"/>
    </row>
    <row r="195" spans="13:13" ht="29.25" customHeight="1" x14ac:dyDescent="0.15">
      <c r="M195" s="194"/>
    </row>
    <row r="196" spans="13:13" ht="29.25" customHeight="1" x14ac:dyDescent="0.15">
      <c r="M196" s="194"/>
    </row>
    <row r="197" spans="13:13" ht="29.25" customHeight="1" x14ac:dyDescent="0.15">
      <c r="M197" s="194"/>
    </row>
    <row r="198" spans="13:13" ht="29.25" customHeight="1" x14ac:dyDescent="0.15">
      <c r="M198" s="194"/>
    </row>
    <row r="199" spans="13:13" ht="29.25" customHeight="1" x14ac:dyDescent="0.15">
      <c r="M199" s="194"/>
    </row>
    <row r="200" spans="13:13" ht="29.25" customHeight="1" x14ac:dyDescent="0.15">
      <c r="M200" s="194"/>
    </row>
    <row r="201" spans="13:13" ht="29.25" customHeight="1" x14ac:dyDescent="0.15">
      <c r="M201" s="194"/>
    </row>
    <row r="202" spans="13:13" ht="29.25" customHeight="1" x14ac:dyDescent="0.15">
      <c r="M202" s="194"/>
    </row>
    <row r="203" spans="13:13" ht="29.25" customHeight="1" x14ac:dyDescent="0.15">
      <c r="M203" s="194"/>
    </row>
    <row r="204" spans="13:13" ht="29.25" customHeight="1" x14ac:dyDescent="0.15">
      <c r="M204" s="194"/>
    </row>
    <row r="205" spans="13:13" ht="29.25" customHeight="1" x14ac:dyDescent="0.15">
      <c r="M205" s="194"/>
    </row>
    <row r="206" spans="13:13" ht="29.25" customHeight="1" x14ac:dyDescent="0.15">
      <c r="M206" s="194"/>
    </row>
    <row r="207" spans="13:13" ht="29.25" customHeight="1" x14ac:dyDescent="0.15">
      <c r="M207" s="194"/>
    </row>
    <row r="208" spans="13:13" ht="29.25" customHeight="1" x14ac:dyDescent="0.15">
      <c r="M208" s="194"/>
    </row>
    <row r="209" spans="13:13" ht="29.25" customHeight="1" x14ac:dyDescent="0.15">
      <c r="M209" s="194"/>
    </row>
    <row r="210" spans="13:13" ht="29.25" customHeight="1" x14ac:dyDescent="0.15">
      <c r="M210" s="194"/>
    </row>
    <row r="211" spans="13:13" ht="29.25" customHeight="1" x14ac:dyDescent="0.15">
      <c r="M211" s="194"/>
    </row>
    <row r="212" spans="13:13" ht="29.25" customHeight="1" x14ac:dyDescent="0.15">
      <c r="M212" s="194"/>
    </row>
    <row r="213" spans="13:13" ht="29.25" customHeight="1" x14ac:dyDescent="0.15">
      <c r="M213" s="194"/>
    </row>
    <row r="214" spans="13:13" ht="29.25" customHeight="1" x14ac:dyDescent="0.15">
      <c r="M214" s="194"/>
    </row>
    <row r="215" spans="13:13" ht="29.25" customHeight="1" x14ac:dyDescent="0.15">
      <c r="M215" s="194"/>
    </row>
    <row r="216" spans="13:13" ht="29.25" customHeight="1" x14ac:dyDescent="0.15">
      <c r="M216" s="194"/>
    </row>
    <row r="217" spans="13:13" ht="29.25" customHeight="1" x14ac:dyDescent="0.15">
      <c r="M217" s="194"/>
    </row>
    <row r="218" spans="13:13" ht="29.25" customHeight="1" x14ac:dyDescent="0.15">
      <c r="M218" s="194"/>
    </row>
    <row r="219" spans="13:13" ht="29.25" customHeight="1" x14ac:dyDescent="0.15">
      <c r="M219" s="194"/>
    </row>
    <row r="220" spans="13:13" ht="29.25" customHeight="1" x14ac:dyDescent="0.15">
      <c r="M220" s="194"/>
    </row>
    <row r="221" spans="13:13" ht="29.25" customHeight="1" x14ac:dyDescent="0.15">
      <c r="M221" s="194"/>
    </row>
    <row r="222" spans="13:13" ht="29.25" customHeight="1" x14ac:dyDescent="0.15">
      <c r="M222" s="194"/>
    </row>
    <row r="223" spans="13:13" ht="29.25" customHeight="1" x14ac:dyDescent="0.15">
      <c r="M223" s="194"/>
    </row>
    <row r="224" spans="13:13" ht="29.25" customHeight="1" x14ac:dyDescent="0.15">
      <c r="M224" s="194"/>
    </row>
    <row r="225" spans="13:13" ht="29.25" customHeight="1" x14ac:dyDescent="0.15">
      <c r="M225" s="194"/>
    </row>
    <row r="226" spans="13:13" ht="29.25" customHeight="1" x14ac:dyDescent="0.15">
      <c r="M226" s="194"/>
    </row>
    <row r="227" spans="13:13" ht="29.25" customHeight="1" x14ac:dyDescent="0.15">
      <c r="M227" s="194"/>
    </row>
    <row r="228" spans="13:13" ht="29.25" customHeight="1" x14ac:dyDescent="0.15">
      <c r="M228" s="194"/>
    </row>
    <row r="229" spans="13:13" ht="29.25" customHeight="1" x14ac:dyDescent="0.15">
      <c r="M229" s="194"/>
    </row>
    <row r="230" spans="13:13" ht="29.25" customHeight="1" x14ac:dyDescent="0.15">
      <c r="M230" s="194"/>
    </row>
    <row r="231" spans="13:13" ht="29.25" customHeight="1" x14ac:dyDescent="0.15">
      <c r="M231" s="194"/>
    </row>
    <row r="232" spans="13:13" ht="29.25" customHeight="1" x14ac:dyDescent="0.15">
      <c r="M232" s="194"/>
    </row>
    <row r="233" spans="13:13" ht="29.25" customHeight="1" x14ac:dyDescent="0.15">
      <c r="M233" s="194"/>
    </row>
    <row r="234" spans="13:13" ht="29.25" customHeight="1" x14ac:dyDescent="0.15">
      <c r="M234" s="194"/>
    </row>
    <row r="235" spans="13:13" ht="29.25" customHeight="1" x14ac:dyDescent="0.15">
      <c r="M235" s="194"/>
    </row>
    <row r="236" spans="13:13" ht="29.25" customHeight="1" x14ac:dyDescent="0.15">
      <c r="M236" s="194"/>
    </row>
    <row r="237" spans="13:13" ht="29.25" customHeight="1" x14ac:dyDescent="0.15">
      <c r="M237" s="194"/>
    </row>
    <row r="238" spans="13:13" ht="29.25" customHeight="1" x14ac:dyDescent="0.15">
      <c r="M238" s="194"/>
    </row>
    <row r="239" spans="13:13" ht="29.25" customHeight="1" x14ac:dyDescent="0.15">
      <c r="M239" s="194"/>
    </row>
    <row r="240" spans="13:13" ht="29.25" customHeight="1" x14ac:dyDescent="0.15">
      <c r="M240" s="194"/>
    </row>
    <row r="241" spans="13:13" ht="29.25" customHeight="1" x14ac:dyDescent="0.15">
      <c r="M241" s="194"/>
    </row>
    <row r="242" spans="13:13" ht="29.25" customHeight="1" x14ac:dyDescent="0.15">
      <c r="M242" s="194"/>
    </row>
    <row r="243" spans="13:13" ht="29.25" customHeight="1" x14ac:dyDescent="0.15">
      <c r="M243" s="194"/>
    </row>
    <row r="244" spans="13:13" ht="29.25" customHeight="1" x14ac:dyDescent="0.15">
      <c r="M244" s="194"/>
    </row>
    <row r="245" spans="13:13" ht="29.25" customHeight="1" x14ac:dyDescent="0.15">
      <c r="M245" s="194"/>
    </row>
    <row r="246" spans="13:13" ht="29.25" customHeight="1" x14ac:dyDescent="0.15">
      <c r="M246" s="194"/>
    </row>
    <row r="247" spans="13:13" ht="29.25" customHeight="1" x14ac:dyDescent="0.15">
      <c r="M247" s="194"/>
    </row>
    <row r="248" spans="13:13" ht="29.25" customHeight="1" x14ac:dyDescent="0.15">
      <c r="M248" s="194"/>
    </row>
    <row r="249" spans="13:13" ht="29.25" customHeight="1" x14ac:dyDescent="0.15">
      <c r="M249" s="194"/>
    </row>
    <row r="250" spans="13:13" ht="29.25" customHeight="1" x14ac:dyDescent="0.15">
      <c r="M250" s="194"/>
    </row>
    <row r="251" spans="13:13" ht="29.25" customHeight="1" x14ac:dyDescent="0.15">
      <c r="M251" s="194"/>
    </row>
    <row r="252" spans="13:13" ht="29.25" customHeight="1" x14ac:dyDescent="0.15">
      <c r="M252" s="194"/>
    </row>
    <row r="253" spans="13:13" ht="29.25" customHeight="1" x14ac:dyDescent="0.15">
      <c r="M253" s="194"/>
    </row>
    <row r="254" spans="13:13" ht="29.25" customHeight="1" x14ac:dyDescent="0.15">
      <c r="M254" s="194"/>
    </row>
    <row r="255" spans="13:13" ht="29.25" customHeight="1" x14ac:dyDescent="0.15">
      <c r="M255" s="194"/>
    </row>
    <row r="256" spans="13:13" ht="29.25" customHeight="1" x14ac:dyDescent="0.15">
      <c r="M256" s="194"/>
    </row>
    <row r="257" spans="13:13" ht="29.25" customHeight="1" x14ac:dyDescent="0.15">
      <c r="M257" s="194"/>
    </row>
    <row r="258" spans="13:13" ht="29.25" customHeight="1" x14ac:dyDescent="0.15">
      <c r="M258" s="194"/>
    </row>
    <row r="259" spans="13:13" ht="29.25" customHeight="1" x14ac:dyDescent="0.15">
      <c r="M259" s="194"/>
    </row>
    <row r="260" spans="13:13" ht="29.25" customHeight="1" x14ac:dyDescent="0.15">
      <c r="M260" s="194"/>
    </row>
    <row r="261" spans="13:13" ht="29.25" customHeight="1" x14ac:dyDescent="0.15">
      <c r="M261" s="194"/>
    </row>
    <row r="262" spans="13:13" ht="29.25" customHeight="1" x14ac:dyDescent="0.15">
      <c r="M262" s="194"/>
    </row>
    <row r="263" spans="13:13" ht="29.25" customHeight="1" x14ac:dyDescent="0.15">
      <c r="M263" s="194"/>
    </row>
    <row r="264" spans="13:13" ht="29.25" customHeight="1" x14ac:dyDescent="0.15">
      <c r="M264" s="194"/>
    </row>
    <row r="265" spans="13:13" ht="29.25" customHeight="1" x14ac:dyDescent="0.15">
      <c r="M265" s="194"/>
    </row>
    <row r="266" spans="13:13" ht="29.25" customHeight="1" x14ac:dyDescent="0.15">
      <c r="M266" s="194"/>
    </row>
    <row r="267" spans="13:13" ht="29.25" customHeight="1" x14ac:dyDescent="0.15">
      <c r="M267" s="194"/>
    </row>
    <row r="268" spans="13:13" ht="29.25" customHeight="1" x14ac:dyDescent="0.15">
      <c r="M268" s="194"/>
    </row>
    <row r="269" spans="13:13" ht="29.25" customHeight="1" x14ac:dyDescent="0.15">
      <c r="M269" s="194"/>
    </row>
    <row r="270" spans="13:13" ht="29.25" customHeight="1" x14ac:dyDescent="0.15">
      <c r="M270" s="194"/>
    </row>
    <row r="271" spans="13:13" ht="29.25" customHeight="1" x14ac:dyDescent="0.15">
      <c r="M271" s="194"/>
    </row>
    <row r="272" spans="13:13" ht="29.25" customHeight="1" x14ac:dyDescent="0.15">
      <c r="M272" s="194"/>
    </row>
    <row r="273" spans="13:13" ht="29.25" customHeight="1" x14ac:dyDescent="0.15">
      <c r="M273" s="194"/>
    </row>
    <row r="274" spans="13:13" ht="29.25" customHeight="1" x14ac:dyDescent="0.15">
      <c r="M274" s="194"/>
    </row>
    <row r="275" spans="13:13" ht="29.25" customHeight="1" x14ac:dyDescent="0.15">
      <c r="M275" s="194"/>
    </row>
    <row r="276" spans="13:13" ht="29.25" customHeight="1" x14ac:dyDescent="0.15">
      <c r="M276" s="194"/>
    </row>
    <row r="277" spans="13:13" ht="29.25" customHeight="1" x14ac:dyDescent="0.15">
      <c r="M277" s="194"/>
    </row>
    <row r="278" spans="13:13" ht="29.25" customHeight="1" x14ac:dyDescent="0.15">
      <c r="M278" s="194"/>
    </row>
    <row r="279" spans="13:13" ht="29.25" customHeight="1" x14ac:dyDescent="0.15">
      <c r="M279" s="194"/>
    </row>
    <row r="280" spans="13:13" ht="29.25" customHeight="1" x14ac:dyDescent="0.15">
      <c r="M280" s="194"/>
    </row>
    <row r="281" spans="13:13" ht="29.25" customHeight="1" x14ac:dyDescent="0.15">
      <c r="M281" s="194"/>
    </row>
    <row r="282" spans="13:13" ht="29.25" customHeight="1" x14ac:dyDescent="0.15">
      <c r="M282" s="194"/>
    </row>
    <row r="283" spans="13:13" ht="29.25" customHeight="1" x14ac:dyDescent="0.15">
      <c r="M283" s="194"/>
    </row>
    <row r="284" spans="13:13" ht="29.25" customHeight="1" x14ac:dyDescent="0.15">
      <c r="M284" s="194"/>
    </row>
    <row r="285" spans="13:13" ht="29.25" customHeight="1" x14ac:dyDescent="0.15">
      <c r="M285" s="194"/>
    </row>
    <row r="286" spans="13:13" ht="29.25" customHeight="1" x14ac:dyDescent="0.15">
      <c r="M286" s="194"/>
    </row>
    <row r="287" spans="13:13" ht="29.25" customHeight="1" x14ac:dyDescent="0.15">
      <c r="M287" s="194"/>
    </row>
    <row r="288" spans="13:13" ht="29.25" customHeight="1" x14ac:dyDescent="0.15">
      <c r="M288" s="194"/>
    </row>
    <row r="289" spans="13:13" ht="29.25" customHeight="1" x14ac:dyDescent="0.15">
      <c r="M289" s="194"/>
    </row>
    <row r="290" spans="13:13" ht="29.25" customHeight="1" x14ac:dyDescent="0.15">
      <c r="M290" s="194"/>
    </row>
    <row r="291" spans="13:13" ht="29.25" customHeight="1" x14ac:dyDescent="0.15">
      <c r="M291" s="194"/>
    </row>
    <row r="292" spans="13:13" ht="29.25" customHeight="1" x14ac:dyDescent="0.15">
      <c r="M292" s="194"/>
    </row>
    <row r="293" spans="13:13" ht="29.25" customHeight="1" x14ac:dyDescent="0.15">
      <c r="M293" s="194"/>
    </row>
    <row r="294" spans="13:13" ht="29.25" customHeight="1" x14ac:dyDescent="0.15">
      <c r="M294" s="194"/>
    </row>
    <row r="295" spans="13:13" ht="29.25" customHeight="1" x14ac:dyDescent="0.15">
      <c r="M295" s="194"/>
    </row>
    <row r="296" spans="13:13" ht="29.25" customHeight="1" x14ac:dyDescent="0.15">
      <c r="M296" s="194"/>
    </row>
    <row r="297" spans="13:13" ht="29.25" customHeight="1" x14ac:dyDescent="0.15">
      <c r="M297" s="194"/>
    </row>
    <row r="298" spans="13:13" ht="29.25" customHeight="1" x14ac:dyDescent="0.15">
      <c r="M298" s="194"/>
    </row>
    <row r="299" spans="13:13" ht="29.25" customHeight="1" x14ac:dyDescent="0.15">
      <c r="M299" s="194"/>
    </row>
    <row r="300" spans="13:13" ht="29.25" customHeight="1" x14ac:dyDescent="0.15">
      <c r="M300" s="194"/>
    </row>
    <row r="301" spans="13:13" ht="29.25" customHeight="1" x14ac:dyDescent="0.15">
      <c r="M301" s="194"/>
    </row>
    <row r="302" spans="13:13" ht="29.25" customHeight="1" x14ac:dyDescent="0.15">
      <c r="M302" s="194"/>
    </row>
    <row r="303" spans="13:13" ht="29.25" customHeight="1" x14ac:dyDescent="0.15">
      <c r="M303" s="194"/>
    </row>
    <row r="304" spans="13:13" ht="29.25" customHeight="1" x14ac:dyDescent="0.15">
      <c r="M304" s="194"/>
    </row>
    <row r="305" spans="13:13" ht="29.25" customHeight="1" x14ac:dyDescent="0.15">
      <c r="M305" s="194"/>
    </row>
    <row r="306" spans="13:13" ht="29.25" customHeight="1" x14ac:dyDescent="0.15">
      <c r="M306" s="194"/>
    </row>
    <row r="307" spans="13:13" ht="29.25" customHeight="1" x14ac:dyDescent="0.15">
      <c r="M307" s="194"/>
    </row>
    <row r="308" spans="13:13" ht="29.25" customHeight="1" x14ac:dyDescent="0.15">
      <c r="M308" s="194"/>
    </row>
    <row r="309" spans="13:13" ht="29.25" customHeight="1" x14ac:dyDescent="0.15">
      <c r="M309" s="194"/>
    </row>
    <row r="310" spans="13:13" ht="29.25" customHeight="1" x14ac:dyDescent="0.15">
      <c r="M310" s="194"/>
    </row>
    <row r="311" spans="13:13" ht="29.25" customHeight="1" x14ac:dyDescent="0.15">
      <c r="M311" s="194"/>
    </row>
    <row r="312" spans="13:13" ht="29.25" customHeight="1" x14ac:dyDescent="0.15">
      <c r="M312" s="194"/>
    </row>
    <row r="313" spans="13:13" ht="29.25" customHeight="1" x14ac:dyDescent="0.15">
      <c r="M313" s="194"/>
    </row>
    <row r="314" spans="13:13" ht="29.25" customHeight="1" x14ac:dyDescent="0.15">
      <c r="M314" s="194"/>
    </row>
    <row r="315" spans="13:13" ht="29.25" customHeight="1" x14ac:dyDescent="0.15">
      <c r="M315" s="194"/>
    </row>
    <row r="316" spans="13:13" ht="29.25" customHeight="1" x14ac:dyDescent="0.15">
      <c r="M316" s="194"/>
    </row>
    <row r="317" spans="13:13" ht="29.25" customHeight="1" x14ac:dyDescent="0.15">
      <c r="M317" s="194"/>
    </row>
    <row r="318" spans="13:13" ht="29.25" customHeight="1" x14ac:dyDescent="0.15">
      <c r="M318" s="194"/>
    </row>
    <row r="319" spans="13:13" ht="29.25" customHeight="1" x14ac:dyDescent="0.15">
      <c r="M319" s="194"/>
    </row>
    <row r="320" spans="13:13" ht="29.25" customHeight="1" x14ac:dyDescent="0.15">
      <c r="M320" s="194"/>
    </row>
    <row r="321" spans="13:13" ht="29.25" customHeight="1" x14ac:dyDescent="0.15">
      <c r="M321" s="194"/>
    </row>
    <row r="322" spans="13:13" ht="29.25" customHeight="1" x14ac:dyDescent="0.15">
      <c r="M322" s="194"/>
    </row>
    <row r="323" spans="13:13" ht="29.25" customHeight="1" x14ac:dyDescent="0.15">
      <c r="M323" s="194"/>
    </row>
    <row r="324" spans="13:13" ht="29.25" customHeight="1" x14ac:dyDescent="0.15">
      <c r="M324" s="194"/>
    </row>
    <row r="325" spans="13:13" ht="29.25" customHeight="1" x14ac:dyDescent="0.15">
      <c r="M325" s="194"/>
    </row>
    <row r="326" spans="13:13" ht="29.25" customHeight="1" x14ac:dyDescent="0.15">
      <c r="M326" s="194"/>
    </row>
    <row r="327" spans="13:13" ht="29.25" customHeight="1" x14ac:dyDescent="0.15">
      <c r="M327" s="194"/>
    </row>
    <row r="328" spans="13:13" ht="29.25" customHeight="1" x14ac:dyDescent="0.15">
      <c r="M328" s="194"/>
    </row>
    <row r="329" spans="13:13" ht="29.25" customHeight="1" x14ac:dyDescent="0.15">
      <c r="M329" s="194"/>
    </row>
    <row r="330" spans="13:13" ht="29.25" customHeight="1" x14ac:dyDescent="0.15">
      <c r="M330" s="194"/>
    </row>
    <row r="331" spans="13:13" ht="29.25" customHeight="1" x14ac:dyDescent="0.15">
      <c r="M331" s="194"/>
    </row>
    <row r="332" spans="13:13" ht="29.25" customHeight="1" x14ac:dyDescent="0.15">
      <c r="M332" s="194"/>
    </row>
    <row r="333" spans="13:13" ht="29.25" customHeight="1" x14ac:dyDescent="0.15">
      <c r="M333" s="194"/>
    </row>
    <row r="334" spans="13:13" ht="29.25" customHeight="1" x14ac:dyDescent="0.15">
      <c r="M334" s="194"/>
    </row>
    <row r="335" spans="13:13" ht="29.25" customHeight="1" x14ac:dyDescent="0.15">
      <c r="M335" s="194"/>
    </row>
    <row r="336" spans="13:13" ht="29.25" customHeight="1" x14ac:dyDescent="0.15">
      <c r="M336" s="194"/>
    </row>
    <row r="337" spans="13:13" ht="29.25" customHeight="1" x14ac:dyDescent="0.15">
      <c r="M337" s="194"/>
    </row>
    <row r="338" spans="13:13" ht="29.25" customHeight="1" x14ac:dyDescent="0.15">
      <c r="M338" s="194"/>
    </row>
    <row r="339" spans="13:13" ht="29.25" customHeight="1" x14ac:dyDescent="0.15">
      <c r="M339" s="194"/>
    </row>
    <row r="340" spans="13:13" ht="29.25" customHeight="1" x14ac:dyDescent="0.15">
      <c r="M340" s="194"/>
    </row>
    <row r="341" spans="13:13" ht="29.25" customHeight="1" x14ac:dyDescent="0.15">
      <c r="M341" s="194"/>
    </row>
    <row r="342" spans="13:13" ht="29.25" customHeight="1" x14ac:dyDescent="0.15">
      <c r="M342" s="194"/>
    </row>
    <row r="343" spans="13:13" ht="29.25" customHeight="1" x14ac:dyDescent="0.15">
      <c r="M343" s="194"/>
    </row>
    <row r="344" spans="13:13" ht="29.25" customHeight="1" x14ac:dyDescent="0.15">
      <c r="M344" s="194"/>
    </row>
    <row r="345" spans="13:13" ht="29.25" customHeight="1" x14ac:dyDescent="0.15">
      <c r="M345" s="194"/>
    </row>
    <row r="346" spans="13:13" ht="29.25" customHeight="1" x14ac:dyDescent="0.15">
      <c r="M346" s="194"/>
    </row>
    <row r="347" spans="13:13" ht="29.25" customHeight="1" x14ac:dyDescent="0.15">
      <c r="M347" s="194"/>
    </row>
    <row r="348" spans="13:13" ht="29.25" customHeight="1" x14ac:dyDescent="0.15">
      <c r="M348" s="194"/>
    </row>
    <row r="349" spans="13:13" ht="29.25" customHeight="1" x14ac:dyDescent="0.15">
      <c r="M349" s="194"/>
    </row>
    <row r="350" spans="13:13" ht="29.25" customHeight="1" x14ac:dyDescent="0.15">
      <c r="M350" s="194"/>
    </row>
    <row r="351" spans="13:13" ht="29.25" customHeight="1" x14ac:dyDescent="0.15">
      <c r="M351" s="194"/>
    </row>
    <row r="352" spans="13:13" ht="29.25" customHeight="1" x14ac:dyDescent="0.15">
      <c r="M352" s="194"/>
    </row>
    <row r="353" spans="13:13" ht="29.25" customHeight="1" x14ac:dyDescent="0.15">
      <c r="M353" s="194"/>
    </row>
    <row r="354" spans="13:13" ht="29.25" customHeight="1" x14ac:dyDescent="0.15">
      <c r="M354" s="194"/>
    </row>
    <row r="355" spans="13:13" ht="29.25" customHeight="1" x14ac:dyDescent="0.15">
      <c r="M355" s="194"/>
    </row>
    <row r="356" spans="13:13" ht="29.25" customHeight="1" x14ac:dyDescent="0.15">
      <c r="M356" s="194"/>
    </row>
    <row r="357" spans="13:13" ht="29.25" customHeight="1" x14ac:dyDescent="0.15">
      <c r="M357" s="194"/>
    </row>
    <row r="358" spans="13:13" ht="29.25" customHeight="1" x14ac:dyDescent="0.15">
      <c r="M358" s="194"/>
    </row>
    <row r="359" spans="13:13" ht="29.25" customHeight="1" x14ac:dyDescent="0.15">
      <c r="M359" s="194"/>
    </row>
    <row r="360" spans="13:13" ht="29.25" customHeight="1" x14ac:dyDescent="0.15">
      <c r="M360" s="194"/>
    </row>
    <row r="361" spans="13:13" ht="29.25" customHeight="1" x14ac:dyDescent="0.15">
      <c r="M361" s="194"/>
    </row>
    <row r="362" spans="13:13" ht="29.25" customHeight="1" x14ac:dyDescent="0.15">
      <c r="M362" s="194"/>
    </row>
    <row r="363" spans="13:13" ht="29.25" customHeight="1" x14ac:dyDescent="0.15">
      <c r="M363" s="194"/>
    </row>
    <row r="364" spans="13:13" ht="29.25" customHeight="1" x14ac:dyDescent="0.15">
      <c r="M364" s="194"/>
    </row>
    <row r="365" spans="13:13" ht="29.25" customHeight="1" x14ac:dyDescent="0.15">
      <c r="M365" s="194"/>
    </row>
    <row r="366" spans="13:13" ht="29.25" customHeight="1" x14ac:dyDescent="0.15">
      <c r="M366" s="194"/>
    </row>
    <row r="367" spans="13:13" ht="29.25" customHeight="1" x14ac:dyDescent="0.15">
      <c r="M367" s="194"/>
    </row>
    <row r="368" spans="13:13" ht="29.25" customHeight="1" x14ac:dyDescent="0.15">
      <c r="M368" s="194"/>
    </row>
    <row r="369" spans="13:13" ht="29.25" customHeight="1" x14ac:dyDescent="0.15">
      <c r="M369" s="194"/>
    </row>
    <row r="370" spans="13:13" ht="29.25" customHeight="1" x14ac:dyDescent="0.15">
      <c r="M370" s="194"/>
    </row>
    <row r="371" spans="13:13" ht="29.25" customHeight="1" x14ac:dyDescent="0.15">
      <c r="M371" s="194"/>
    </row>
    <row r="372" spans="13:13" ht="29.25" customHeight="1" x14ac:dyDescent="0.15">
      <c r="M372" s="194"/>
    </row>
    <row r="373" spans="13:13" ht="29.25" customHeight="1" x14ac:dyDescent="0.15">
      <c r="M373" s="194"/>
    </row>
    <row r="374" spans="13:13" ht="29.25" customHeight="1" x14ac:dyDescent="0.15">
      <c r="M374" s="194"/>
    </row>
    <row r="375" spans="13:13" ht="29.25" customHeight="1" x14ac:dyDescent="0.15">
      <c r="M375" s="194"/>
    </row>
    <row r="376" spans="13:13" ht="29.25" customHeight="1" x14ac:dyDescent="0.15">
      <c r="M376" s="194"/>
    </row>
    <row r="377" spans="13:13" ht="29.25" customHeight="1" x14ac:dyDescent="0.15">
      <c r="M377" s="194"/>
    </row>
    <row r="378" spans="13:13" ht="29.25" customHeight="1" x14ac:dyDescent="0.15">
      <c r="M378" s="194"/>
    </row>
    <row r="379" spans="13:13" ht="29.25" customHeight="1" x14ac:dyDescent="0.15">
      <c r="M379" s="194"/>
    </row>
    <row r="380" spans="13:13" ht="29.25" customHeight="1" x14ac:dyDescent="0.15">
      <c r="M380" s="194"/>
    </row>
    <row r="381" spans="13:13" ht="29.25" customHeight="1" x14ac:dyDescent="0.15">
      <c r="M381" s="194"/>
    </row>
    <row r="382" spans="13:13" ht="29.25" customHeight="1" x14ac:dyDescent="0.15">
      <c r="M382" s="194"/>
    </row>
    <row r="383" spans="13:13" ht="29.25" customHeight="1" x14ac:dyDescent="0.15">
      <c r="M383" s="194"/>
    </row>
    <row r="384" spans="13:13" ht="29.25" customHeight="1" x14ac:dyDescent="0.15">
      <c r="M384" s="194"/>
    </row>
    <row r="385" spans="13:13" ht="29.25" customHeight="1" x14ac:dyDescent="0.15">
      <c r="M385" s="194"/>
    </row>
    <row r="386" spans="13:13" ht="29.25" customHeight="1" x14ac:dyDescent="0.15">
      <c r="M386" s="194"/>
    </row>
    <row r="387" spans="13:13" ht="29.25" customHeight="1" x14ac:dyDescent="0.15">
      <c r="M387" s="194"/>
    </row>
    <row r="388" spans="13:13" ht="29.25" customHeight="1" x14ac:dyDescent="0.15">
      <c r="M388" s="194"/>
    </row>
    <row r="389" spans="13:13" ht="29.25" customHeight="1" x14ac:dyDescent="0.15">
      <c r="M389" s="194"/>
    </row>
    <row r="390" spans="13:13" ht="29.25" customHeight="1" x14ac:dyDescent="0.15">
      <c r="M390" s="194"/>
    </row>
    <row r="391" spans="13:13" ht="29.25" customHeight="1" x14ac:dyDescent="0.15">
      <c r="M391" s="194"/>
    </row>
    <row r="392" spans="13:13" ht="29.25" customHeight="1" x14ac:dyDescent="0.15">
      <c r="M392" s="194"/>
    </row>
    <row r="393" spans="13:13" ht="29.25" customHeight="1" x14ac:dyDescent="0.15">
      <c r="M393" s="194"/>
    </row>
    <row r="394" spans="13:13" ht="29.25" customHeight="1" x14ac:dyDescent="0.15">
      <c r="M394" s="194"/>
    </row>
    <row r="395" spans="13:13" ht="29.25" customHeight="1" x14ac:dyDescent="0.15">
      <c r="M395" s="194"/>
    </row>
    <row r="396" spans="13:13" ht="29.25" customHeight="1" x14ac:dyDescent="0.15">
      <c r="M396" s="194"/>
    </row>
    <row r="397" spans="13:13" ht="29.25" customHeight="1" x14ac:dyDescent="0.15">
      <c r="M397" s="194"/>
    </row>
    <row r="398" spans="13:13" ht="29.25" customHeight="1" x14ac:dyDescent="0.15">
      <c r="M398" s="194"/>
    </row>
    <row r="399" spans="13:13" ht="29.25" customHeight="1" x14ac:dyDescent="0.15">
      <c r="M399" s="194"/>
    </row>
    <row r="400" spans="13:13" ht="29.25" customHeight="1" x14ac:dyDescent="0.15">
      <c r="M400" s="194"/>
    </row>
    <row r="401" spans="13:13" ht="29.25" customHeight="1" x14ac:dyDescent="0.15">
      <c r="M401" s="194"/>
    </row>
    <row r="402" spans="13:13" ht="29.25" customHeight="1" x14ac:dyDescent="0.15">
      <c r="M402" s="194"/>
    </row>
    <row r="403" spans="13:13" ht="29.25" customHeight="1" x14ac:dyDescent="0.15">
      <c r="M403" s="194"/>
    </row>
    <row r="404" spans="13:13" ht="29.25" customHeight="1" x14ac:dyDescent="0.15">
      <c r="M404" s="194"/>
    </row>
    <row r="405" spans="13:13" ht="29.25" customHeight="1" x14ac:dyDescent="0.15">
      <c r="M405" s="194"/>
    </row>
    <row r="406" spans="13:13" ht="29.25" customHeight="1" x14ac:dyDescent="0.15">
      <c r="M406" s="194"/>
    </row>
    <row r="407" spans="13:13" ht="29.25" customHeight="1" x14ac:dyDescent="0.15">
      <c r="M407" s="194"/>
    </row>
    <row r="408" spans="13:13" ht="29.25" customHeight="1" x14ac:dyDescent="0.15">
      <c r="M408" s="194"/>
    </row>
    <row r="409" spans="13:13" ht="29.25" customHeight="1" x14ac:dyDescent="0.15">
      <c r="M409" s="194"/>
    </row>
    <row r="410" spans="13:13" ht="29.25" customHeight="1" x14ac:dyDescent="0.15">
      <c r="M410" s="194"/>
    </row>
    <row r="411" spans="13:13" ht="29.25" customHeight="1" x14ac:dyDescent="0.15">
      <c r="M411" s="194"/>
    </row>
    <row r="412" spans="13:13" ht="29.25" customHeight="1" x14ac:dyDescent="0.15">
      <c r="M412" s="194"/>
    </row>
    <row r="413" spans="13:13" ht="29.25" customHeight="1" x14ac:dyDescent="0.15">
      <c r="M413" s="194"/>
    </row>
    <row r="414" spans="13:13" ht="29.25" customHeight="1" x14ac:dyDescent="0.15">
      <c r="M414" s="194"/>
    </row>
    <row r="415" spans="13:13" ht="29.25" customHeight="1" x14ac:dyDescent="0.15">
      <c r="M415" s="194"/>
    </row>
    <row r="416" spans="13:13" ht="29.25" customHeight="1" x14ac:dyDescent="0.15">
      <c r="M416" s="194"/>
    </row>
    <row r="417" spans="13:13" ht="29.25" customHeight="1" x14ac:dyDescent="0.15">
      <c r="M417" s="194"/>
    </row>
    <row r="418" spans="13:13" ht="29.25" customHeight="1" x14ac:dyDescent="0.15">
      <c r="M418" s="194"/>
    </row>
    <row r="419" spans="13:13" ht="29.25" customHeight="1" x14ac:dyDescent="0.15">
      <c r="M419" s="194"/>
    </row>
    <row r="420" spans="13:13" ht="29.25" customHeight="1" x14ac:dyDescent="0.15">
      <c r="M420" s="194"/>
    </row>
    <row r="421" spans="13:13" ht="29.25" customHeight="1" x14ac:dyDescent="0.15">
      <c r="M421" s="194"/>
    </row>
    <row r="422" spans="13:13" ht="29.25" customHeight="1" x14ac:dyDescent="0.15">
      <c r="M422" s="194"/>
    </row>
    <row r="423" spans="13:13" ht="29.25" customHeight="1" x14ac:dyDescent="0.15">
      <c r="M423" s="194"/>
    </row>
    <row r="424" spans="13:13" ht="29.25" customHeight="1" x14ac:dyDescent="0.15">
      <c r="M424" s="194"/>
    </row>
    <row r="425" spans="13:13" ht="29.25" customHeight="1" x14ac:dyDescent="0.15">
      <c r="M425" s="194"/>
    </row>
    <row r="426" spans="13:13" ht="29.25" customHeight="1" x14ac:dyDescent="0.15">
      <c r="M426" s="194"/>
    </row>
    <row r="427" spans="13:13" ht="29.25" customHeight="1" x14ac:dyDescent="0.15">
      <c r="M427" s="194"/>
    </row>
    <row r="428" spans="13:13" ht="29.25" customHeight="1" x14ac:dyDescent="0.15">
      <c r="M428" s="194"/>
    </row>
    <row r="429" spans="13:13" ht="29.25" customHeight="1" x14ac:dyDescent="0.15">
      <c r="M429" s="194"/>
    </row>
    <row r="430" spans="13:13" ht="29.25" customHeight="1" x14ac:dyDescent="0.15">
      <c r="M430" s="194"/>
    </row>
    <row r="431" spans="13:13" ht="29.25" customHeight="1" x14ac:dyDescent="0.15">
      <c r="M431" s="194"/>
    </row>
    <row r="432" spans="13:13" ht="29.25" customHeight="1" x14ac:dyDescent="0.15">
      <c r="M432" s="194"/>
    </row>
    <row r="433" spans="13:13" ht="29.25" customHeight="1" x14ac:dyDescent="0.15">
      <c r="M433" s="194"/>
    </row>
    <row r="434" spans="13:13" ht="29.25" customHeight="1" x14ac:dyDescent="0.15">
      <c r="M434" s="194"/>
    </row>
    <row r="435" spans="13:13" ht="29.25" customHeight="1" x14ac:dyDescent="0.15">
      <c r="M435" s="194"/>
    </row>
    <row r="436" spans="13:13" ht="29.25" customHeight="1" x14ac:dyDescent="0.15">
      <c r="M436" s="194"/>
    </row>
    <row r="437" spans="13:13" ht="29.25" customHeight="1" x14ac:dyDescent="0.15">
      <c r="M437" s="194"/>
    </row>
    <row r="438" spans="13:13" ht="29.25" customHeight="1" x14ac:dyDescent="0.15">
      <c r="M438" s="194"/>
    </row>
    <row r="439" spans="13:13" ht="29.25" customHeight="1" x14ac:dyDescent="0.15">
      <c r="M439" s="194"/>
    </row>
    <row r="440" spans="13:13" ht="29.25" customHeight="1" x14ac:dyDescent="0.15">
      <c r="M440" s="194"/>
    </row>
    <row r="441" spans="13:13" ht="29.25" customHeight="1" x14ac:dyDescent="0.15">
      <c r="M441" s="194"/>
    </row>
    <row r="442" spans="13:13" ht="29.25" customHeight="1" x14ac:dyDescent="0.15">
      <c r="M442" s="194"/>
    </row>
    <row r="443" spans="13:13" ht="29.25" customHeight="1" x14ac:dyDescent="0.15">
      <c r="M443" s="194"/>
    </row>
    <row r="444" spans="13:13" ht="29.25" customHeight="1" x14ac:dyDescent="0.15">
      <c r="M444" s="194"/>
    </row>
    <row r="445" spans="13:13" ht="29.25" customHeight="1" x14ac:dyDescent="0.15">
      <c r="M445" s="194"/>
    </row>
    <row r="446" spans="13:13" ht="29.25" customHeight="1" x14ac:dyDescent="0.15">
      <c r="M446" s="194"/>
    </row>
    <row r="447" spans="13:13" ht="29.25" customHeight="1" x14ac:dyDescent="0.15">
      <c r="M447" s="194"/>
    </row>
    <row r="448" spans="13:13" ht="29.25" customHeight="1" x14ac:dyDescent="0.15">
      <c r="M448" s="194"/>
    </row>
    <row r="449" spans="13:13" ht="29.25" customHeight="1" x14ac:dyDescent="0.15">
      <c r="M449" s="194"/>
    </row>
    <row r="450" spans="13:13" ht="29.25" customHeight="1" x14ac:dyDescent="0.15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AE48" sqref="AE48:AH49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 x14ac:dyDescent="0.15">
      <c r="B1" s="85" t="s">
        <v>128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24" t="s">
        <v>15</v>
      </c>
      <c r="C3" s="224"/>
      <c r="D3" s="224"/>
      <c r="E3" s="225" t="str">
        <f>初期入力!D5</f>
        <v>●●工事</v>
      </c>
      <c r="F3" s="225"/>
      <c r="G3" s="225"/>
      <c r="H3" s="225"/>
      <c r="I3" s="225"/>
      <c r="J3" s="225"/>
      <c r="K3" s="225"/>
      <c r="L3" s="225"/>
      <c r="M3" s="225"/>
      <c r="P3" s="226">
        <f>初期入力!D6</f>
        <v>45748</v>
      </c>
      <c r="Q3" s="226"/>
      <c r="R3" s="226"/>
      <c r="S3" s="86" t="s">
        <v>8</v>
      </c>
      <c r="T3" s="226">
        <f>初期入力!D9</f>
        <v>45840</v>
      </c>
      <c r="U3" s="226"/>
      <c r="V3" s="226"/>
      <c r="Y3" s="227" t="s">
        <v>99</v>
      </c>
      <c r="Z3" s="227"/>
      <c r="AA3" s="219">
        <f>初期入力!D7</f>
        <v>45748</v>
      </c>
      <c r="AB3" s="219"/>
      <c r="AC3" s="219"/>
      <c r="AD3" s="86" t="s">
        <v>8</v>
      </c>
      <c r="AE3" s="218" t="s">
        <v>100</v>
      </c>
      <c r="AF3" s="218"/>
      <c r="AG3" s="218"/>
      <c r="AH3" s="219">
        <f>+初期入力!D8</f>
        <v>45838</v>
      </c>
      <c r="AI3" s="219"/>
      <c r="AJ3" s="219"/>
      <c r="AM3" s="25" t="s">
        <v>74</v>
      </c>
    </row>
    <row r="4" spans="2:46" ht="11.25" customHeight="1" x14ac:dyDescent="0.15">
      <c r="AL4" t="s">
        <v>116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115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126</v>
      </c>
      <c r="AS5" t="s">
        <v>125</v>
      </c>
      <c r="AT5" t="s">
        <v>127</v>
      </c>
    </row>
    <row r="6" spans="2:46" ht="12.75" customHeight="1" x14ac:dyDescent="0.15">
      <c r="B6" s="220" t="str">
        <f>+初期入力!D4&amp;"年"</f>
        <v>2025年</v>
      </c>
      <c r="C6" s="221"/>
      <c r="D6" s="90" t="s">
        <v>91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91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91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91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91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91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72</v>
      </c>
      <c r="T21" s="125" t="s">
        <v>72</v>
      </c>
      <c r="U21" s="126" t="s">
        <v>72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91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91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91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91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73</v>
      </c>
      <c r="AJ33" s="125" t="s">
        <v>73</v>
      </c>
      <c r="AK33" s="126" t="s">
        <v>73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20" t="str">
        <f xml:space="preserve"> 初期入力!D4+1&amp;"年"</f>
        <v>2026年</v>
      </c>
      <c r="C36" s="221"/>
      <c r="D36" s="110" t="s">
        <v>91</v>
      </c>
      <c r="E36" s="111"/>
      <c r="F36" s="111"/>
      <c r="G36" s="124" t="s">
        <v>73</v>
      </c>
      <c r="H36" s="125" t="s">
        <v>73</v>
      </c>
      <c r="I36" s="126" t="s">
        <v>73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91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91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76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112</v>
      </c>
      <c r="R46" s="64"/>
      <c r="S46" s="75"/>
      <c r="T46" s="1"/>
      <c r="U46" s="64"/>
      <c r="V46" s="273" t="s">
        <v>138</v>
      </c>
      <c r="W46" s="65"/>
      <c r="X46" s="65"/>
      <c r="Y46" s="64"/>
      <c r="Z46" s="64"/>
      <c r="AA46" s="1"/>
      <c r="AB46" s="65"/>
      <c r="AC46" s="222"/>
      <c r="AD46" s="222"/>
      <c r="AE46" s="274" t="s">
        <v>137</v>
      </c>
      <c r="AF46" s="275"/>
      <c r="AG46" s="275"/>
      <c r="AH46" s="275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G47" t="s">
        <v>123</v>
      </c>
      <c r="O47" t="s">
        <v>113</v>
      </c>
      <c r="R47" s="63"/>
      <c r="S47" s="63"/>
      <c r="T47" s="1"/>
      <c r="U47" s="241" t="s">
        <v>135</v>
      </c>
      <c r="V47" s="242"/>
      <c r="W47" s="242"/>
      <c r="X47" s="242"/>
      <c r="Y47" s="243"/>
      <c r="Z47" s="206"/>
      <c r="AC47" s="222"/>
      <c r="AD47" s="222"/>
      <c r="AE47" s="276"/>
      <c r="AF47" s="276"/>
      <c r="AG47" s="276"/>
      <c r="AH47" s="27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 x14ac:dyDescent="0.15">
      <c r="G48" t="s">
        <v>102</v>
      </c>
      <c r="R48" s="63"/>
      <c r="S48" s="63"/>
      <c r="T48" s="1"/>
      <c r="U48" s="24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5"/>
      <c r="W48" s="245"/>
      <c r="X48" s="245"/>
      <c r="Y48" s="246"/>
      <c r="Z48" s="240" t="s">
        <v>117</v>
      </c>
      <c r="AA48" s="240"/>
      <c r="AB48" s="240"/>
      <c r="AC48" s="188"/>
      <c r="AD48" s="149"/>
      <c r="AE48" s="229" t="s">
        <v>136</v>
      </c>
      <c r="AF48" s="230"/>
      <c r="AG48" s="230"/>
      <c r="AH48" s="231"/>
      <c r="AI48" s="222"/>
      <c r="AJ48" s="222"/>
    </row>
    <row r="49" spans="7:37" ht="18" customHeight="1" thickBot="1" x14ac:dyDescent="0.2">
      <c r="G49" t="s">
        <v>103</v>
      </c>
      <c r="T49" s="1"/>
      <c r="U49" s="247"/>
      <c r="V49" s="248"/>
      <c r="W49" s="248"/>
      <c r="X49" s="248"/>
      <c r="Y49" s="249"/>
      <c r="Z49" s="240"/>
      <c r="AA49" s="240"/>
      <c r="AB49" s="240"/>
      <c r="AC49" s="84"/>
      <c r="AD49" s="149"/>
      <c r="AE49" s="232"/>
      <c r="AF49" s="218"/>
      <c r="AG49" s="218"/>
      <c r="AH49" s="233"/>
      <c r="AI49" s="222"/>
      <c r="AJ49" s="222"/>
    </row>
    <row r="50" spans="7:37" ht="18" customHeight="1" x14ac:dyDescent="0.15">
      <c r="G50" s="52" t="s">
        <v>104</v>
      </c>
      <c r="H50" s="162"/>
      <c r="I50" s="162"/>
      <c r="J50" s="205"/>
      <c r="K50" s="205"/>
      <c r="L50" s="205"/>
      <c r="M50" s="205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4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5"/>
      <c r="AG50" s="235"/>
      <c r="AH50" s="236"/>
      <c r="AI50" s="240" t="s">
        <v>117</v>
      </c>
      <c r="AJ50" s="240"/>
      <c r="AK50" s="240"/>
    </row>
    <row r="51" spans="7:37" ht="18" customHeight="1" thickBot="1" x14ac:dyDescent="0.2">
      <c r="G51" t="s">
        <v>124</v>
      </c>
      <c r="O51" t="s">
        <v>114</v>
      </c>
      <c r="R51" s="63"/>
      <c r="S51" s="63"/>
      <c r="T51" s="1" t="s">
        <v>64</v>
      </c>
      <c r="U51" s="223" t="str">
        <f>CONCATENATE($AN$47+$AO$47&amp;"日","/",$AQ$47+$AO$47&amp;"日")</f>
        <v>0日/0日</v>
      </c>
      <c r="V51" s="223"/>
      <c r="AE51" s="237"/>
      <c r="AF51" s="238"/>
      <c r="AG51" s="238"/>
      <c r="AH51" s="239"/>
      <c r="AI51" s="240"/>
      <c r="AJ51" s="240"/>
      <c r="AK51" s="240"/>
    </row>
    <row r="52" spans="7:37" ht="18" customHeight="1" thickBot="1" x14ac:dyDescent="0.2">
      <c r="G52" t="s">
        <v>120</v>
      </c>
      <c r="R52" s="63"/>
      <c r="S52" s="63"/>
      <c r="T52" s="1" t="s">
        <v>64</v>
      </c>
      <c r="U52" s="250" t="str">
        <f>IF(AN47=0,"",($AN$47+$AO$47)/($AQ$47+$AO$47))</f>
        <v/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/>
      </c>
      <c r="Y52" s="253"/>
      <c r="Z52" s="253"/>
      <c r="AA52" s="254"/>
      <c r="AE52" s="228"/>
      <c r="AF52" s="228"/>
      <c r="AG52" s="228"/>
      <c r="AH52" s="228"/>
      <c r="AI52" s="228"/>
      <c r="AJ52" s="228"/>
    </row>
    <row r="53" spans="7:37" x14ac:dyDescent="0.15">
      <c r="G53" t="s">
        <v>121</v>
      </c>
      <c r="AE53" s="228"/>
      <c r="AF53" s="228"/>
      <c r="AG53" s="228"/>
      <c r="AH53" s="228"/>
      <c r="AI53" s="228"/>
      <c r="AJ53" s="228"/>
    </row>
    <row r="54" spans="7:37" x14ac:dyDescent="0.15">
      <c r="G54" t="s">
        <v>122</v>
      </c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28"/>
      <c r="AB59" s="22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28"/>
      <c r="AB63" s="228"/>
      <c r="AE63" s="63"/>
      <c r="AF63" s="63"/>
      <c r="AG63" s="1"/>
    </row>
  </sheetData>
  <mergeCells count="27">
    <mergeCell ref="AA63:AB63"/>
    <mergeCell ref="U47:Y47"/>
    <mergeCell ref="U48:Y49"/>
    <mergeCell ref="Z48:AB49"/>
    <mergeCell ref="U52:V52"/>
    <mergeCell ref="X52:AA52"/>
    <mergeCell ref="U51:V51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167" priority="196">
      <formula>G$6="日"</formula>
    </cfRule>
    <cfRule type="expression" dxfId="166" priority="195">
      <formula>G$6="祝"</formula>
    </cfRule>
    <cfRule type="expression" dxfId="165" priority="197">
      <formula>G$6="土"</formula>
    </cfRule>
  </conditionalFormatting>
  <conditionalFormatting sqref="G10:AK11 AM10:AM11">
    <cfRule type="expression" dxfId="164" priority="194">
      <formula>G$9="土"</formula>
    </cfRule>
    <cfRule type="expression" dxfId="163" priority="193">
      <formula>G$9="日"</formula>
    </cfRule>
    <cfRule type="expression" dxfId="162" priority="192">
      <formula>G$9="祝"</formula>
    </cfRule>
  </conditionalFormatting>
  <conditionalFormatting sqref="G13:AK14 AM13:AM14">
    <cfRule type="expression" dxfId="161" priority="191">
      <formula>G$12="土"</formula>
    </cfRule>
    <cfRule type="expression" dxfId="160" priority="189">
      <formula>G$12="祝"</formula>
    </cfRule>
    <cfRule type="expression" dxfId="159" priority="190">
      <formula>G$12="日"</formula>
    </cfRule>
  </conditionalFormatting>
  <conditionalFormatting sqref="G16:AK17 AM16:AM17">
    <cfRule type="expression" dxfId="158" priority="186">
      <formula>G$15="祝"</formula>
    </cfRule>
    <cfRule type="expression" dxfId="157" priority="188">
      <formula>G$15="土"</formula>
    </cfRule>
    <cfRule type="expression" dxfId="156" priority="187">
      <formula>G$15="日"</formula>
    </cfRule>
  </conditionalFormatting>
  <conditionalFormatting sqref="G19:AK20 AM19:AM20">
    <cfRule type="expression" dxfId="155" priority="184">
      <formula>G$18="日"</formula>
    </cfRule>
    <cfRule type="expression" dxfId="154" priority="185">
      <formula>G$18="土"</formula>
    </cfRule>
    <cfRule type="expression" dxfId="153" priority="183">
      <formula>G$18="祝"</formula>
    </cfRule>
  </conditionalFormatting>
  <conditionalFormatting sqref="G22:AK23 AM22:AM23">
    <cfRule type="expression" dxfId="152" priority="180">
      <formula>G$21="祝"</formula>
    </cfRule>
    <cfRule type="expression" dxfId="151" priority="181">
      <formula>G$21="日"</formula>
    </cfRule>
    <cfRule type="expression" dxfId="150" priority="182">
      <formula>G$21="土"</formula>
    </cfRule>
  </conditionalFormatting>
  <conditionalFormatting sqref="G25:AK26 AM25:AM26">
    <cfRule type="expression" dxfId="149" priority="177">
      <formula>G$24="祝"</formula>
    </cfRule>
    <cfRule type="expression" dxfId="148" priority="179">
      <formula>G$24="土"</formula>
    </cfRule>
    <cfRule type="expression" dxfId="147" priority="178">
      <formula>G$24="日"</formula>
    </cfRule>
  </conditionalFormatting>
  <conditionalFormatting sqref="G28:AK29 AM28:AM29">
    <cfRule type="expression" dxfId="146" priority="174">
      <formula>G$27="祝"</formula>
    </cfRule>
    <cfRule type="expression" dxfId="145" priority="176">
      <formula>G$27="土"</formula>
    </cfRule>
    <cfRule type="expression" dxfId="144" priority="175">
      <formula>G$27="日"</formula>
    </cfRule>
  </conditionalFormatting>
  <conditionalFormatting sqref="G31:AK32 AM31:AM32">
    <cfRule type="expression" dxfId="143" priority="171">
      <formula>G$30="祝"</formula>
    </cfRule>
    <cfRule type="expression" dxfId="142" priority="172">
      <formula>G$30="日"</formula>
    </cfRule>
    <cfRule type="expression" dxfId="141" priority="173">
      <formula>G$30="土"</formula>
    </cfRule>
  </conditionalFormatting>
  <conditionalFormatting sqref="G34:AK35 AM34:AM35">
    <cfRule type="expression" dxfId="140" priority="170">
      <formula>G$33="土"</formula>
    </cfRule>
    <cfRule type="expression" dxfId="139" priority="168">
      <formula>G$33="祝"</formula>
    </cfRule>
    <cfRule type="expression" dxfId="138" priority="169">
      <formula>G$33="日"</formula>
    </cfRule>
  </conditionalFormatting>
  <conditionalFormatting sqref="G37:AK38 AM37:AM38">
    <cfRule type="expression" dxfId="137" priority="165">
      <formula>G$36="祝"</formula>
    </cfRule>
    <cfRule type="expression" dxfId="136" priority="166">
      <formula>G$36="日"</formula>
    </cfRule>
    <cfRule type="expression" dxfId="135" priority="167">
      <formula>G$36="土"</formula>
    </cfRule>
  </conditionalFormatting>
  <conditionalFormatting sqref="G40:AK41 AM40:AM41">
    <cfRule type="expression" dxfId="134" priority="162">
      <formula>G$39="祝"</formula>
    </cfRule>
    <cfRule type="expression" dxfId="133" priority="164">
      <formula>G$39="土"</formula>
    </cfRule>
    <cfRule type="expression" dxfId="132" priority="163">
      <formula>G$39="日"</formula>
    </cfRule>
  </conditionalFormatting>
  <conditionalFormatting sqref="G43:AK44 AM43:AM44">
    <cfRule type="expression" dxfId="131" priority="159">
      <formula>G$42="祝"</formula>
    </cfRule>
    <cfRule type="expression" dxfId="130" priority="161">
      <formula>G$42="土"</formula>
    </cfRule>
    <cfRule type="expression" dxfId="129" priority="160">
      <formula>G$42="日"</formula>
    </cfRule>
  </conditionalFormatting>
  <conditionalFormatting sqref="AC48">
    <cfRule type="expression" dxfId="128" priority="157">
      <formula>$AC$48="ＮＧ"</formula>
    </cfRule>
  </conditionalFormatting>
  <conditionalFormatting sqref="AI48">
    <cfRule type="expression" dxfId="127" priority="158">
      <formula>$AH$46="ＮＧ"</formula>
    </cfRule>
  </conditionalFormatting>
  <conditionalFormatting sqref="AI52">
    <cfRule type="expression" dxfId="126" priority="198">
      <formula>$AH$48="ＮＧ"</formula>
    </cfRule>
  </conditionalFormatting>
  <conditionalFormatting sqref="AL7 AL10 AL13 AL16 AL19 AL22 AL25">
    <cfRule type="expression" dxfId="125" priority="60">
      <formula>#REF!="土"</formula>
    </cfRule>
    <cfRule type="expression" dxfId="124" priority="58">
      <formula>#REF!="祝"</formula>
    </cfRule>
    <cfRule type="expression" dxfId="123" priority="59">
      <formula>#REF!="日"</formula>
    </cfRule>
  </conditionalFormatting>
  <conditionalFormatting sqref="AL8">
    <cfRule type="expression" dxfId="122" priority="20">
      <formula>#REF!="日"</formula>
    </cfRule>
    <cfRule type="expression" dxfId="121" priority="21">
      <formula>#REF!="土"</formula>
    </cfRule>
    <cfRule type="expression" dxfId="120" priority="19">
      <formula>#REF!="祝"</formula>
    </cfRule>
  </conditionalFormatting>
  <conditionalFormatting sqref="AL11">
    <cfRule type="expression" dxfId="119" priority="24">
      <formula>#REF!="土"</formula>
    </cfRule>
    <cfRule type="expression" dxfId="118" priority="23">
      <formula>#REF!="日"</formula>
    </cfRule>
    <cfRule type="expression" dxfId="117" priority="22">
      <formula>#REF!="祝"</formula>
    </cfRule>
  </conditionalFormatting>
  <conditionalFormatting sqref="AL14">
    <cfRule type="expression" dxfId="116" priority="27">
      <formula>#REF!="土"</formula>
    </cfRule>
    <cfRule type="expression" dxfId="115" priority="26">
      <formula>#REF!="日"</formula>
    </cfRule>
    <cfRule type="expression" dxfId="114" priority="25">
      <formula>#REF!="祝"</formula>
    </cfRule>
  </conditionalFormatting>
  <conditionalFormatting sqref="AL17">
    <cfRule type="expression" dxfId="113" priority="30">
      <formula>#REF!="土"</formula>
    </cfRule>
    <cfRule type="expression" dxfId="112" priority="29">
      <formula>#REF!="日"</formula>
    </cfRule>
    <cfRule type="expression" dxfId="111" priority="28">
      <formula>#REF!="祝"</formula>
    </cfRule>
  </conditionalFormatting>
  <conditionalFormatting sqref="AL20">
    <cfRule type="expression" dxfId="110" priority="33">
      <formula>#REF!="土"</formula>
    </cfRule>
    <cfRule type="expression" dxfId="109" priority="32">
      <formula>#REF!="日"</formula>
    </cfRule>
    <cfRule type="expression" dxfId="108" priority="31">
      <formula>#REF!="祝"</formula>
    </cfRule>
  </conditionalFormatting>
  <conditionalFormatting sqref="AL23">
    <cfRule type="expression" dxfId="107" priority="34">
      <formula>#REF!="祝"</formula>
    </cfRule>
    <cfRule type="expression" dxfId="106" priority="35">
      <formula>#REF!="日"</formula>
    </cfRule>
    <cfRule type="expression" dxfId="105" priority="36">
      <formula>#REF!="土"</formula>
    </cfRule>
  </conditionalFormatting>
  <conditionalFormatting sqref="AL26">
    <cfRule type="expression" dxfId="104" priority="37">
      <formula>#REF!="祝"</formula>
    </cfRule>
    <cfRule type="expression" dxfId="103" priority="38">
      <formula>#REF!="日"</formula>
    </cfRule>
    <cfRule type="expression" dxfId="102" priority="39">
      <formula>#REF!="土"</formula>
    </cfRule>
  </conditionalFormatting>
  <conditionalFormatting sqref="AL28:AL29">
    <cfRule type="expression" dxfId="101" priority="18">
      <formula>#REF!="土"</formula>
    </cfRule>
    <cfRule type="expression" dxfId="100" priority="17">
      <formula>#REF!="日"</formula>
    </cfRule>
    <cfRule type="expression" dxfId="99" priority="16">
      <formula>#REF!="祝"</formula>
    </cfRule>
  </conditionalFormatting>
  <conditionalFormatting sqref="AL31:AL32">
    <cfRule type="expression" dxfId="98" priority="13">
      <formula>#REF!="祝"</formula>
    </cfRule>
    <cfRule type="expression" dxfId="97" priority="14">
      <formula>#REF!="日"</formula>
    </cfRule>
    <cfRule type="expression" dxfId="96" priority="15">
      <formula>#REF!="土"</formula>
    </cfRule>
  </conditionalFormatting>
  <conditionalFormatting sqref="AL34:AL35">
    <cfRule type="expression" dxfId="95" priority="10">
      <formula>#REF!="祝"</formula>
    </cfRule>
    <cfRule type="expression" dxfId="94" priority="12">
      <formula>#REF!="土"</formula>
    </cfRule>
    <cfRule type="expression" dxfId="93" priority="11">
      <formula>#REF!="日"</formula>
    </cfRule>
  </conditionalFormatting>
  <conditionalFormatting sqref="AL37:AL38">
    <cfRule type="expression" dxfId="92" priority="9">
      <formula>#REF!="土"</formula>
    </cfRule>
    <cfRule type="expression" dxfId="91" priority="8">
      <formula>#REF!="日"</formula>
    </cfRule>
    <cfRule type="expression" dxfId="90" priority="7">
      <formula>#REF!="祝"</formula>
    </cfRule>
  </conditionalFormatting>
  <conditionalFormatting sqref="AL40:AL41">
    <cfRule type="expression" dxfId="89" priority="6">
      <formula>#REF!="土"</formula>
    </cfRule>
    <cfRule type="expression" dxfId="88" priority="5">
      <formula>#REF!="日"</formula>
    </cfRule>
    <cfRule type="expression" dxfId="87" priority="4">
      <formula>#REF!="祝"</formula>
    </cfRule>
  </conditionalFormatting>
  <conditionalFormatting sqref="AL43:AL44">
    <cfRule type="expression" dxfId="86" priority="3">
      <formula>#REF!="土"</formula>
    </cfRule>
    <cfRule type="expression" dxfId="85" priority="2">
      <formula>#REF!="日"</formula>
    </cfRule>
    <cfRule type="expression" dxfId="84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K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D56" sqref="AD56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 x14ac:dyDescent="0.15">
      <c r="B1" s="85" t="s">
        <v>128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24" t="s">
        <v>15</v>
      </c>
      <c r="C3" s="224"/>
      <c r="D3" s="224"/>
      <c r="E3" s="225" t="str">
        <f>初期入力!D5</f>
        <v>●●工事</v>
      </c>
      <c r="F3" s="225"/>
      <c r="G3" s="225"/>
      <c r="H3" s="225"/>
      <c r="I3" s="225"/>
      <c r="J3" s="225"/>
      <c r="K3" s="225"/>
      <c r="L3" s="225"/>
      <c r="M3" s="225"/>
      <c r="P3" s="226">
        <f>初期入力!D6</f>
        <v>45748</v>
      </c>
      <c r="Q3" s="226"/>
      <c r="R3" s="226"/>
      <c r="S3" s="86" t="s">
        <v>8</v>
      </c>
      <c r="T3" s="226">
        <f>初期入力!D9</f>
        <v>45840</v>
      </c>
      <c r="U3" s="226"/>
      <c r="V3" s="226"/>
      <c r="Y3" s="227" t="s">
        <v>99</v>
      </c>
      <c r="Z3" s="227"/>
      <c r="AA3" s="219">
        <f>初期入力!D7</f>
        <v>45748</v>
      </c>
      <c r="AB3" s="219"/>
      <c r="AC3" s="219"/>
      <c r="AD3" s="86" t="s">
        <v>8</v>
      </c>
      <c r="AE3" s="218" t="s">
        <v>100</v>
      </c>
      <c r="AF3" s="218"/>
      <c r="AG3" s="218"/>
      <c r="AH3" s="219">
        <f>+初期入力!D8</f>
        <v>45838</v>
      </c>
      <c r="AI3" s="219"/>
      <c r="AJ3" s="219"/>
      <c r="AM3" s="25" t="s">
        <v>74</v>
      </c>
    </row>
    <row r="4" spans="2:46" ht="11.25" customHeight="1" x14ac:dyDescent="0.15">
      <c r="AL4" t="s">
        <v>116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115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126</v>
      </c>
      <c r="AS5" t="s">
        <v>125</v>
      </c>
      <c r="AT5" t="s">
        <v>127</v>
      </c>
    </row>
    <row r="6" spans="2:46" ht="12.75" customHeight="1" x14ac:dyDescent="0.15">
      <c r="B6" s="220" t="str">
        <f>+初期入力!D4&amp;"年"</f>
        <v>2025年</v>
      </c>
      <c r="C6" s="221"/>
      <c r="D6" s="90" t="s">
        <v>91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91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91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91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74</v>
      </c>
      <c r="AC16" s="78" t="s">
        <v>74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74</v>
      </c>
      <c r="AJ16" s="78" t="s">
        <v>74</v>
      </c>
      <c r="AK16" s="79"/>
      <c r="AL16" s="208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2</v>
      </c>
      <c r="AT16" t="str">
        <f>IF(AR16=AS16,"達成","未達成")</f>
        <v>未達成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91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74</v>
      </c>
      <c r="J19" s="78" t="s">
        <v>10</v>
      </c>
      <c r="K19" s="78" t="s">
        <v>10</v>
      </c>
      <c r="L19" s="78" t="s">
        <v>74</v>
      </c>
      <c r="M19" s="78" t="s">
        <v>74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74</v>
      </c>
      <c r="T19" s="78" t="s">
        <v>74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74</v>
      </c>
      <c r="AA19" s="78" t="s">
        <v>74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74</v>
      </c>
      <c r="AH19" s="78" t="s">
        <v>74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4</v>
      </c>
      <c r="AT19" t="str">
        <f t="shared" ref="AT19" si="6">IF(AR19=AS19,"達成","未達成")</f>
        <v>未達成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91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72</v>
      </c>
      <c r="T21" s="125" t="s">
        <v>72</v>
      </c>
      <c r="U21" s="126" t="s">
        <v>72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74</v>
      </c>
      <c r="J22" s="78" t="s">
        <v>74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74</v>
      </c>
      <c r="Q22" s="78" t="s">
        <v>74</v>
      </c>
      <c r="R22" s="127" t="s">
        <v>10</v>
      </c>
      <c r="S22" s="128"/>
      <c r="T22" s="78"/>
      <c r="U22" s="129"/>
      <c r="V22" s="130" t="s">
        <v>74</v>
      </c>
      <c r="W22" s="78" t="s">
        <v>74</v>
      </c>
      <c r="X22" s="78" t="s">
        <v>74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74</v>
      </c>
      <c r="AE22" s="78" t="s">
        <v>74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74</v>
      </c>
      <c r="AL22" s="208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6</v>
      </c>
      <c r="AT22" t="str">
        <f t="shared" ref="AT22" si="7">IF(AR22=AS22,"達成","未達成")</f>
        <v>未達成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91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 t="s">
        <v>74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74</v>
      </c>
      <c r="N25" s="78" t="s">
        <v>74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74</v>
      </c>
      <c r="U25" s="78" t="s">
        <v>74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74</v>
      </c>
      <c r="AB25" s="78" t="s">
        <v>74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8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3</v>
      </c>
      <c r="AT25" t="str">
        <f t="shared" ref="AT25" si="8">IF(AR25=AS25,"達成","未達成")</f>
        <v>未達成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91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91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91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73</v>
      </c>
      <c r="AJ33" s="125" t="s">
        <v>73</v>
      </c>
      <c r="AK33" s="209" t="s">
        <v>73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0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20" t="str">
        <f xml:space="preserve"> 初期入力!D4+1&amp;"年"</f>
        <v>2026年</v>
      </c>
      <c r="C36" s="221"/>
      <c r="D36" s="110" t="s">
        <v>91</v>
      </c>
      <c r="E36" s="111"/>
      <c r="F36" s="111"/>
      <c r="G36" s="124" t="s">
        <v>73</v>
      </c>
      <c r="H36" s="125" t="s">
        <v>73</v>
      </c>
      <c r="I36" s="126" t="s">
        <v>73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91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91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76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112</v>
      </c>
      <c r="R46" s="64"/>
      <c r="S46" s="75"/>
      <c r="T46" s="1"/>
      <c r="U46" s="64"/>
      <c r="V46" s="273" t="s">
        <v>138</v>
      </c>
      <c r="W46" s="65"/>
      <c r="X46" s="65"/>
      <c r="Y46" s="64"/>
      <c r="Z46" s="64"/>
      <c r="AA46" s="1"/>
      <c r="AB46" s="65"/>
      <c r="AC46" s="222"/>
      <c r="AD46" s="222"/>
      <c r="AE46" s="274" t="s">
        <v>137</v>
      </c>
      <c r="AF46" s="275"/>
      <c r="AG46" s="275"/>
      <c r="AH46" s="275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O47" t="s">
        <v>113</v>
      </c>
      <c r="R47" s="63"/>
      <c r="S47" s="63"/>
      <c r="T47" s="1"/>
      <c r="U47" s="241" t="s">
        <v>135</v>
      </c>
      <c r="V47" s="242"/>
      <c r="W47" s="242"/>
      <c r="X47" s="242"/>
      <c r="Y47" s="243"/>
      <c r="Z47" s="206"/>
      <c r="AC47" s="222"/>
      <c r="AD47" s="222"/>
      <c r="AE47" s="276"/>
      <c r="AF47" s="276"/>
      <c r="AG47" s="276"/>
      <c r="AH47" s="276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 x14ac:dyDescent="0.15">
      <c r="R48" s="63"/>
      <c r="S48" s="63"/>
      <c r="T48" s="1"/>
      <c r="U48" s="24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5"/>
      <c r="W48" s="245"/>
      <c r="X48" s="245"/>
      <c r="Y48" s="246"/>
      <c r="Z48" s="240" t="s">
        <v>117</v>
      </c>
      <c r="AA48" s="240"/>
      <c r="AB48" s="240"/>
      <c r="AC48" s="76"/>
      <c r="AD48" s="149"/>
      <c r="AE48" s="229" t="s">
        <v>136</v>
      </c>
      <c r="AF48" s="230"/>
      <c r="AG48" s="230"/>
      <c r="AH48" s="231"/>
      <c r="AI48" s="222"/>
      <c r="AJ48" s="222"/>
    </row>
    <row r="49" spans="7:37" ht="18" customHeight="1" thickBot="1" x14ac:dyDescent="0.2">
      <c r="T49" s="1"/>
      <c r="U49" s="247"/>
      <c r="V49" s="248"/>
      <c r="W49" s="248"/>
      <c r="X49" s="248"/>
      <c r="Y49" s="249"/>
      <c r="Z49" s="240"/>
      <c r="AA49" s="240"/>
      <c r="AB49" s="240"/>
      <c r="AC49" s="84"/>
      <c r="AD49" s="149"/>
      <c r="AE49" s="232"/>
      <c r="AF49" s="218"/>
      <c r="AG49" s="218"/>
      <c r="AH49" s="233"/>
      <c r="AI49" s="222"/>
      <c r="AJ49" s="222"/>
    </row>
    <row r="50" spans="7:37" ht="18" customHeight="1" x14ac:dyDescent="0.15">
      <c r="G50" s="255"/>
      <c r="H50" s="255"/>
      <c r="I50" s="255"/>
      <c r="J50" s="256"/>
      <c r="K50" s="256"/>
      <c r="L50" s="256"/>
      <c r="M50" s="25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4" t="str">
        <f>IF(AND(AT7="達成",AT10="達成",AT13="達成",AT16="達成",AT19="達成",AT22="達成",AT25="達成",AT28="達成",AT31="達成",AT34="達成",AT37="達成",AT40="達成",AT43="達成"),"達成","未達成")</f>
        <v>未達成</v>
      </c>
      <c r="AF50" s="235"/>
      <c r="AG50" s="235"/>
      <c r="AH50" s="236"/>
      <c r="AI50" s="240" t="s">
        <v>117</v>
      </c>
      <c r="AJ50" s="240"/>
      <c r="AK50" s="240"/>
    </row>
    <row r="51" spans="7:37" ht="18" customHeight="1" thickBot="1" x14ac:dyDescent="0.2">
      <c r="O51" t="s">
        <v>114</v>
      </c>
      <c r="R51" s="63"/>
      <c r="S51" s="63"/>
      <c r="T51" s="1" t="s">
        <v>64</v>
      </c>
      <c r="U51" s="223" t="str">
        <f>CONCATENATE($AN$47+$AO$47&amp;"日","/",$AQ$47+$AO$47&amp;"日")</f>
        <v>30日/100日</v>
      </c>
      <c r="V51" s="223"/>
      <c r="AE51" s="237"/>
      <c r="AF51" s="238"/>
      <c r="AG51" s="238"/>
      <c r="AH51" s="239"/>
      <c r="AI51" s="240"/>
      <c r="AJ51" s="240"/>
      <c r="AK51" s="240"/>
    </row>
    <row r="52" spans="7:37" ht="18" customHeight="1" thickBot="1" x14ac:dyDescent="0.2">
      <c r="R52" s="63"/>
      <c r="S52" s="63"/>
      <c r="T52" s="1" t="s">
        <v>64</v>
      </c>
      <c r="U52" s="250">
        <f>IF(AN47=0,"",($AN$47+$AO$47)/($AQ$47+$AO$47))</f>
        <v>0.3</v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>4週8休以上</v>
      </c>
      <c r="Y52" s="253"/>
      <c r="Z52" s="253"/>
      <c r="AA52" s="254"/>
      <c r="AE52" s="228"/>
      <c r="AF52" s="228"/>
      <c r="AG52" s="228"/>
      <c r="AH52" s="228"/>
      <c r="AI52" s="228"/>
      <c r="AJ52" s="228"/>
    </row>
    <row r="53" spans="7:37" x14ac:dyDescent="0.15">
      <c r="AE53" s="228"/>
      <c r="AF53" s="228"/>
      <c r="AG53" s="228"/>
      <c r="AH53" s="228"/>
      <c r="AI53" s="228"/>
      <c r="AJ53" s="228"/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28"/>
      <c r="AB59" s="22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28"/>
      <c r="AB63" s="228"/>
      <c r="AE63" s="63"/>
      <c r="AF63" s="63"/>
      <c r="AG63" s="1"/>
    </row>
  </sheetData>
  <mergeCells count="29">
    <mergeCell ref="AA63:AB63"/>
    <mergeCell ref="U47:Y47"/>
    <mergeCell ref="U48:Y49"/>
    <mergeCell ref="Z48:AB49"/>
    <mergeCell ref="U52:V52"/>
    <mergeCell ref="X52:AA52"/>
    <mergeCell ref="AE52:AF53"/>
    <mergeCell ref="AG52:AH53"/>
    <mergeCell ref="AI52:AJ53"/>
    <mergeCell ref="AA59:AB5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83" priority="173">
      <formula>G$6="土"</formula>
    </cfRule>
    <cfRule type="expression" dxfId="82" priority="172">
      <formula>G$6="日"</formula>
    </cfRule>
    <cfRule type="expression" dxfId="81" priority="171">
      <formula>G$6="祝"</formula>
    </cfRule>
  </conditionalFormatting>
  <conditionalFormatting sqref="G10:AK11 AM10:AM11">
    <cfRule type="expression" dxfId="80" priority="169">
      <formula>G$9="日"</formula>
    </cfRule>
    <cfRule type="expression" dxfId="79" priority="170">
      <formula>G$9="土"</formula>
    </cfRule>
    <cfRule type="expression" dxfId="78" priority="168">
      <formula>G$9="祝"</formula>
    </cfRule>
  </conditionalFormatting>
  <conditionalFormatting sqref="G13:AK14 AM13:AM14">
    <cfRule type="expression" dxfId="77" priority="165">
      <formula>G$12="祝"</formula>
    </cfRule>
    <cfRule type="expression" dxfId="76" priority="167">
      <formula>G$12="土"</formula>
    </cfRule>
    <cfRule type="expression" dxfId="75" priority="166">
      <formula>G$12="日"</formula>
    </cfRule>
  </conditionalFormatting>
  <conditionalFormatting sqref="G16:AK17 AM16:AM17">
    <cfRule type="expression" dxfId="74" priority="163">
      <formula>G$15="日"</formula>
    </cfRule>
    <cfRule type="expression" dxfId="73" priority="164">
      <formula>G$15="土"</formula>
    </cfRule>
    <cfRule type="expression" dxfId="72" priority="162">
      <formula>G$15="祝"</formula>
    </cfRule>
  </conditionalFormatting>
  <conditionalFormatting sqref="G19:AK20 AM19:AM20">
    <cfRule type="expression" dxfId="71" priority="161">
      <formula>G$18="土"</formula>
    </cfRule>
    <cfRule type="expression" dxfId="70" priority="160">
      <formula>G$18="日"</formula>
    </cfRule>
    <cfRule type="expression" dxfId="69" priority="159">
      <formula>G$18="祝"</formula>
    </cfRule>
  </conditionalFormatting>
  <conditionalFormatting sqref="G22:AK23 AM22:AM23">
    <cfRule type="expression" dxfId="68" priority="156">
      <formula>G$21="祝"</formula>
    </cfRule>
    <cfRule type="expression" dxfId="67" priority="158">
      <formula>G$21="土"</formula>
    </cfRule>
    <cfRule type="expression" dxfId="66" priority="157">
      <formula>G$21="日"</formula>
    </cfRule>
  </conditionalFormatting>
  <conditionalFormatting sqref="G25:AK26 AM25:AM26">
    <cfRule type="expression" dxfId="65" priority="153">
      <formula>G$24="祝"</formula>
    </cfRule>
    <cfRule type="expression" dxfId="64" priority="155">
      <formula>G$24="土"</formula>
    </cfRule>
    <cfRule type="expression" dxfId="63" priority="154">
      <formula>G$24="日"</formula>
    </cfRule>
  </conditionalFormatting>
  <conditionalFormatting sqref="G28:AK29 AM28:AM29">
    <cfRule type="expression" dxfId="62" priority="152">
      <formula>G$27="土"</formula>
    </cfRule>
    <cfRule type="expression" dxfId="61" priority="150">
      <formula>G$27="祝"</formula>
    </cfRule>
    <cfRule type="expression" dxfId="60" priority="151">
      <formula>G$27="日"</formula>
    </cfRule>
  </conditionalFormatting>
  <conditionalFormatting sqref="G31:AK32 AM31:AM32">
    <cfRule type="expression" dxfId="59" priority="148">
      <formula>G$30="日"</formula>
    </cfRule>
    <cfRule type="expression" dxfId="58" priority="147">
      <formula>G$30="祝"</formula>
    </cfRule>
    <cfRule type="expression" dxfId="57" priority="149">
      <formula>G$30="土"</formula>
    </cfRule>
  </conditionalFormatting>
  <conditionalFormatting sqref="G34:AK35 AM34:AM35">
    <cfRule type="expression" dxfId="56" priority="144">
      <formula>G$33="祝"</formula>
    </cfRule>
    <cfRule type="expression" dxfId="55" priority="145">
      <formula>G$33="日"</formula>
    </cfRule>
    <cfRule type="expression" dxfId="54" priority="146">
      <formula>G$33="土"</formula>
    </cfRule>
  </conditionalFormatting>
  <conditionalFormatting sqref="G37:AK38 AM37:AM38">
    <cfRule type="expression" dxfId="53" priority="142">
      <formula>G$36="日"</formula>
    </cfRule>
    <cfRule type="expression" dxfId="52" priority="141">
      <formula>G$36="祝"</formula>
    </cfRule>
    <cfRule type="expression" dxfId="51" priority="143">
      <formula>G$36="土"</formula>
    </cfRule>
  </conditionalFormatting>
  <conditionalFormatting sqref="G40:AK41 AM40:AM41">
    <cfRule type="expression" dxfId="50" priority="138">
      <formula>G$39="祝"</formula>
    </cfRule>
    <cfRule type="expression" dxfId="49" priority="140">
      <formula>G$39="土"</formula>
    </cfRule>
    <cfRule type="expression" dxfId="48" priority="139">
      <formula>G$39="日"</formula>
    </cfRule>
  </conditionalFormatting>
  <conditionalFormatting sqref="G43:AK44 AM43:AM44">
    <cfRule type="expression" dxfId="47" priority="137">
      <formula>G$42="土"</formula>
    </cfRule>
    <cfRule type="expression" dxfId="46" priority="136">
      <formula>G$42="日"</formula>
    </cfRule>
    <cfRule type="expression" dxfId="45" priority="135">
      <formula>G$42="祝"</formula>
    </cfRule>
  </conditionalFormatting>
  <conditionalFormatting sqref="AC48">
    <cfRule type="expression" dxfId="44" priority="133">
      <formula>$AC$48="ＮＧ"</formula>
    </cfRule>
  </conditionalFormatting>
  <conditionalFormatting sqref="AI48">
    <cfRule type="expression" dxfId="43" priority="134">
      <formula>$AH$46="ＮＧ"</formula>
    </cfRule>
  </conditionalFormatting>
  <conditionalFormatting sqref="AI52">
    <cfRule type="expression" dxfId="42" priority="174">
      <formula>$AH$48="ＮＧ"</formula>
    </cfRule>
  </conditionalFormatting>
  <conditionalFormatting sqref="AL7 AL10 AL13 AL16 AL19 AL22 AL25">
    <cfRule type="expression" dxfId="41" priority="178">
      <formula>#REF!="祝"</formula>
    </cfRule>
    <cfRule type="expression" dxfId="40" priority="179">
      <formula>#REF!="日"</formula>
    </cfRule>
    <cfRule type="expression" dxfId="39" priority="180">
      <formula>#REF!="土"</formula>
    </cfRule>
  </conditionalFormatting>
  <conditionalFormatting sqref="AL8">
    <cfRule type="expression" dxfId="38" priority="20">
      <formula>#REF!="日"</formula>
    </cfRule>
    <cfRule type="expression" dxfId="37" priority="21">
      <formula>#REF!="土"</formula>
    </cfRule>
    <cfRule type="expression" dxfId="36" priority="19">
      <formula>#REF!="祝"</formula>
    </cfRule>
  </conditionalFormatting>
  <conditionalFormatting sqref="AL11">
    <cfRule type="expression" dxfId="35" priority="24">
      <formula>#REF!="土"</formula>
    </cfRule>
    <cfRule type="expression" dxfId="34" priority="23">
      <formula>#REF!="日"</formula>
    </cfRule>
    <cfRule type="expression" dxfId="33" priority="22">
      <formula>#REF!="祝"</formula>
    </cfRule>
  </conditionalFormatting>
  <conditionalFormatting sqref="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3">
    <cfRule type="expression" dxfId="23" priority="34">
      <formula>#REF!="祝"</formula>
    </cfRule>
    <cfRule type="expression" dxfId="22" priority="35">
      <formula>#REF!="日"</formula>
    </cfRule>
    <cfRule type="expression" dxfId="21" priority="36">
      <formula>#REF!="土"</formula>
    </cfRule>
  </conditionalFormatting>
  <conditionalFormatting sqref="AL26">
    <cfRule type="expression" dxfId="20" priority="46">
      <formula>#REF!="祝"</formula>
    </cfRule>
    <cfRule type="expression" dxfId="19" priority="47">
      <formula>#REF!="日"</formula>
    </cfRule>
    <cfRule type="expression" dxfId="18" priority="48">
      <formula>#REF!="土"</formula>
    </cfRule>
  </conditionalFormatting>
  <conditionalFormatting sqref="AL28:AL29">
    <cfRule type="expression" dxfId="17" priority="18">
      <formula>#REF!="土"</formula>
    </cfRule>
    <cfRule type="expression" dxfId="16" priority="17">
      <formula>#REF!="日"</formula>
    </cfRule>
    <cfRule type="expression" dxfId="15" priority="16">
      <formula>#REF!="祝"</formula>
    </cfRule>
  </conditionalFormatting>
  <conditionalFormatting sqref="AL31:AL32">
    <cfRule type="expression" dxfId="14" priority="13">
      <formula>#REF!="祝"</formula>
    </cfRule>
    <cfRule type="expression" dxfId="13" priority="14">
      <formula>#REF!="日"</formula>
    </cfRule>
    <cfRule type="expression" dxfId="12" priority="15">
      <formula>#REF!="土"</formula>
    </cfRule>
  </conditionalFormatting>
  <conditionalFormatting sqref="AL34:AL35">
    <cfRule type="expression" dxfId="11" priority="10">
      <formula>#REF!="祝"</formula>
    </cfRule>
    <cfRule type="expression" dxfId="10" priority="12">
      <formula>#REF!="土"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3">
      <formula>#REF!="土"</formula>
    </cfRule>
    <cfRule type="expression" dxfId="1" priority="2">
      <formula>#REF!="日"</formula>
    </cfRule>
    <cfRule type="expression" dxfId="0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ht="13.5" customHeight="1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43" t="s">
        <v>47</v>
      </c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8"/>
      <c r="I37" s="269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8"/>
      <c r="I38" s="269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8"/>
      <c r="I39" s="269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8"/>
      <c r="I40" s="269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8"/>
      <c r="I41" s="269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8"/>
      <c r="I42" s="269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8"/>
      <c r="I43" s="269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8"/>
      <c r="I44" s="269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8"/>
      <c r="I45" s="269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8"/>
      <c r="I57" s="269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8"/>
      <c r="I58" s="269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8"/>
      <c r="I59" s="269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8"/>
      <c r="I60" s="269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8"/>
      <c r="I61" s="269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8"/>
      <c r="I62" s="269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8"/>
      <c r="I63" s="269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8"/>
      <c r="I64" s="269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8"/>
      <c r="I65" s="269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8"/>
      <c r="I66" s="269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8"/>
      <c r="I60" s="269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57"/>
      <c r="S60" s="258"/>
      <c r="T60" s="23" t="s">
        <v>41</v>
      </c>
      <c r="U60" s="24"/>
    </row>
    <row r="61" spans="1:21" ht="46.5" customHeight="1" x14ac:dyDescent="0.15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68"/>
      <c r="I61" s="269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68"/>
      <c r="I66" s="269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68"/>
      <c r="I24" s="269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41</v>
      </c>
      <c r="U40" s="24"/>
    </row>
    <row r="41" spans="1:21" ht="46.5" customHeight="1" x14ac:dyDescent="0.15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68"/>
      <c r="I41" s="269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（R7.8.1～）休日等取得実績書 </vt:lpstr>
      <vt:lpstr>（R6.5.15～）休日等取得実績書【記入例】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'（R6.5.15～）休日等取得実績書【記入例】'!Print_Area</vt:lpstr>
      <vt:lpstr>'（R7.8.1～）休日等取得実績書 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高岡市上下水道局</cp:lastModifiedBy>
  <cp:lastPrinted>2024-04-04T06:16:44Z</cp:lastPrinted>
  <dcterms:created xsi:type="dcterms:W3CDTF">2017-12-11T04:11:28Z</dcterms:created>
  <dcterms:modified xsi:type="dcterms:W3CDTF">2025-07-14T05:20:45Z</dcterms:modified>
</cp:coreProperties>
</file>