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36.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契約事務バックアップ（平成29年3月10日以降）\13_各種様式（約款等）\契約様式\HP掲載用\R8.4~\COUS共有文書用\アップロード\"/>
    </mc:Choice>
  </mc:AlternateContent>
  <bookViews>
    <workbookView xWindow="-15" yWindow="-15" windowWidth="20265" windowHeight="3720" tabRatio="914" activeTab="1"/>
  </bookViews>
  <sheets>
    <sheet name="入力シート" sheetId="98" r:id="rId1"/>
    <sheet name="書類一覧" sheetId="152" r:id="rId2"/>
    <sheet name="工事工程表" sheetId="145" r:id="rId3"/>
    <sheet name="退職金制度届出書" sheetId="155" r:id="rId4"/>
    <sheet name="現場代理人兼務" sheetId="118" r:id="rId5"/>
    <sheet name="主任技術者兼務" sheetId="156" r:id="rId6"/>
    <sheet name="（参考様式）人員の配置の計画書" sheetId="170" r:id="rId7"/>
    <sheet name="現場代理人等変更" sheetId="107" r:id="rId8"/>
    <sheet name="現場代理人等変更(JV)" sheetId="162" r:id="rId9"/>
    <sheet name="下請調書（R8.4～）" sheetId="173" r:id="rId10"/>
    <sheet name="施工体制台帳" sheetId="141" r:id="rId11"/>
    <sheet name="再下請負通知書" sheetId="143" r:id="rId12"/>
    <sheet name="施工体系図" sheetId="144" r:id="rId13"/>
    <sheet name="作業員名簿（参考）" sheetId="142" r:id="rId14"/>
    <sheet name="工事履行報告書" sheetId="68" r:id="rId15"/>
    <sheet name="工事旬報（参考様式）" sheetId="169" r:id="rId16"/>
    <sheet name="工事打合簿" sheetId="69" r:id="rId17"/>
    <sheet name="段階確認申出書" sheetId="66" r:id="rId18"/>
    <sheet name="工期延長申出書" sheetId="82" r:id="rId19"/>
    <sheet name="前払金請求書" sheetId="163" r:id="rId20"/>
    <sheet name="中間前払金請求書" sheetId="92" r:id="rId21"/>
    <sheet name="認定申請書" sheetId="164" r:id="rId22"/>
    <sheet name="工事履行報告書 (中間前払金)" sheetId="154" r:id="rId23"/>
    <sheet name="出来高部分払申請書" sheetId="96" r:id="rId24"/>
    <sheet name="部分使用承諾書" sheetId="149" r:id="rId25"/>
    <sheet name="中間検査申請書" sheetId="157" r:id="rId26"/>
    <sheet name="工事完成通知書" sheetId="158" r:id="rId27"/>
    <sheet name="工事目的物引渡書" sheetId="159" r:id="rId28"/>
    <sheet name="工事修補着手届" sheetId="171" r:id="rId29"/>
    <sheet name="修補工事完了届" sheetId="172" r:id="rId30"/>
    <sheet name="指定部分工事完工届" sheetId="165" r:id="rId31"/>
    <sheet name="指定部分工事目的物引渡書" sheetId="161" r:id="rId32"/>
    <sheet name="現場事故報告書" sheetId="85" r:id="rId33"/>
    <sheet name="安全実施予定" sheetId="121" r:id="rId34"/>
    <sheet name="安全実施記録" sheetId="122" r:id="rId35"/>
    <sheet name="配水管工事材料調達書" sheetId="166" r:id="rId36"/>
    <sheet name="創意工夫(土木・水道)" sheetId="113" r:id="rId37"/>
    <sheet name="創意工夫（建築)" sheetId="147" r:id="rId38"/>
    <sheet name="創意工夫(説明資料)" sheetId="115" r:id="rId39"/>
  </sheets>
  <definedNames>
    <definedName name="_xlnm._FilterDatabase" localSheetId="1" hidden="1">書類一覧!$A$2:$WVW$101</definedName>
    <definedName name="aaa" localSheetId="6">#REF!</definedName>
    <definedName name="aaa" localSheetId="9">#REF!</definedName>
    <definedName name="aaa" localSheetId="28">#REF!</definedName>
    <definedName name="aaa" localSheetId="29">#REF!</definedName>
    <definedName name="aaa">#REF!</definedName>
    <definedName name="ｂｂｂ">#REF!</definedName>
    <definedName name="_xlnm.Print_Area" localSheetId="6">'（参考様式）人員の配置の計画書'!$A$1:$AO$45</definedName>
    <definedName name="_xlnm.Print_Area" localSheetId="34">安全実施記録!$A$1:$G$73</definedName>
    <definedName name="_xlnm.Print_Area" localSheetId="9">'下請調書（R8.4～）'!$A$1:$AB$77</definedName>
    <definedName name="_xlnm.Print_Area" localSheetId="32">現場事故報告書!$A$1:$K$39</definedName>
    <definedName name="_xlnm.Print_Area" localSheetId="4">現場代理人兼務!$B$1:$H$34</definedName>
    <definedName name="_xlnm.Print_Area" localSheetId="7">現場代理人等変更!$A$1:$H$32</definedName>
    <definedName name="_xlnm.Print_Area" localSheetId="8">'現場代理人等変更(JV)'!$A$1:$H$37</definedName>
    <definedName name="_xlnm.Print_Area" localSheetId="18">工期延長申出書!$A$1:$J$45</definedName>
    <definedName name="_xlnm.Print_Area" localSheetId="26">工事完成通知書!$A$1:$H$28</definedName>
    <definedName name="_xlnm.Print_Area" localSheetId="2">工事工程表!$A$1:$AZ$75</definedName>
    <definedName name="_xlnm.Print_Area" localSheetId="28">工事修補着手届!$A$1:$H$31</definedName>
    <definedName name="_xlnm.Print_Area" localSheetId="16">工事打合簿!$A$1:$Y$40</definedName>
    <definedName name="_xlnm.Print_Area" localSheetId="27">工事目的物引渡書!$A$1:$I$35</definedName>
    <definedName name="_xlnm.Print_Area" localSheetId="14">工事履行報告書!$A$1:$I$35</definedName>
    <definedName name="_xlnm.Print_Area" localSheetId="22">'工事履行報告書 (中間前払金)'!$A$1:$H$34</definedName>
    <definedName name="_xlnm.Print_Area" localSheetId="11">再下請負通知書!$A$1:$CE$100</definedName>
    <definedName name="_xlnm.Print_Area" localSheetId="13">'作業員名簿（参考）'!$A$1:$Y$82</definedName>
    <definedName name="_xlnm.Print_Area" localSheetId="30">指定部分工事完工届!$A$1:$H$29</definedName>
    <definedName name="_xlnm.Print_Area" localSheetId="31">指定部分工事目的物引渡書!$A$1:$I$35</definedName>
    <definedName name="_xlnm.Print_Area" localSheetId="10">施工体制台帳!$A$1:$CE$111</definedName>
    <definedName name="_xlnm.Print_Area" localSheetId="5">主任技術者兼務!$B$1:$H$34</definedName>
    <definedName name="_xlnm.Print_Area" localSheetId="29">修補工事完了届!$A$1:$H$33</definedName>
    <definedName name="_xlnm.Print_Area" localSheetId="23">出来高部分払申請書!$A$1:$G$25</definedName>
    <definedName name="_xlnm.Print_Area" localSheetId="1">書類一覧!$A$1:$O$116</definedName>
    <definedName name="_xlnm.Print_Area" localSheetId="19">前払金請求書!$A$1:$L$35</definedName>
    <definedName name="_xlnm.Print_Area" localSheetId="37">'創意工夫（建築)'!$A$1:$L$58</definedName>
    <definedName name="_xlnm.Print_Area" localSheetId="38">'創意工夫(説明資料)'!$A$1:$G$33</definedName>
    <definedName name="_xlnm.Print_Area" localSheetId="36">'創意工夫(土木・水道)'!$A$1:$L$56</definedName>
    <definedName name="_xlnm.Print_Area" localSheetId="3">退職金制度届出書!$A$1:$AH$67</definedName>
    <definedName name="_xlnm.Print_Area" localSheetId="17">段階確認申出書!$A$1:$K$46</definedName>
    <definedName name="_xlnm.Print_Area" localSheetId="25">中間検査申請書!$A$1:$H$38</definedName>
    <definedName name="_xlnm.Print_Area" localSheetId="20">中間前払金請求書!$A$1:$L$35</definedName>
    <definedName name="_xlnm.Print_Area" localSheetId="0">入力シート!$B$1:$J$20</definedName>
    <definedName name="_xlnm.Print_Area" localSheetId="21">認定申請書!$A$1:$L$28</definedName>
    <definedName name="_xlnm.Print_Area" localSheetId="24">部分使用承諾書!$A$1:$I$29</definedName>
    <definedName name="_xlnm.Print_Titles" localSheetId="1">書類一覧!$1:$2</definedName>
    <definedName name="ｓ">#REF!</definedName>
    <definedName name="ｓｓｓｓｓ">#REF!</definedName>
    <definedName name="ｓｓｓｓｓｓｓｓｓ">#REF!</definedName>
    <definedName name="ｓｓｓｓｓｓｓｓｓｓ">#REF!</definedName>
    <definedName name="ｓｓｓｓｓｓｓｓｓｓｓｓｓｓ">#REF!</definedName>
    <definedName name="ｓｓｓｓｓｓｓｓｓｓｓｓｓｓｓｓｓ">#REF!</definedName>
    <definedName name="ValidData1" localSheetId="6">#REF!</definedName>
    <definedName name="ValidData1" localSheetId="9">#REF!</definedName>
    <definedName name="ValidData1" localSheetId="28">#REF!</definedName>
    <definedName name="ValidData1" localSheetId="29">#REF!</definedName>
    <definedName name="ValidData1">#REF!</definedName>
    <definedName name="ValidData2" localSheetId="6">#REF!</definedName>
    <definedName name="ValidData2" localSheetId="9">#REF!</definedName>
    <definedName name="ValidData2" localSheetId="28">#REF!</definedName>
    <definedName name="ValidData2" localSheetId="29">#REF!</definedName>
    <definedName name="ValidData2">#REF!</definedName>
    <definedName name="あ">#REF!</definedName>
    <definedName name="あｄ">#REF!</definedName>
    <definedName name="あｄｂ">#REF!</definedName>
    <definedName name="ああ">#REF!</definedName>
    <definedName name="あああ">#REF!</definedName>
    <definedName name="ああああ">#REF!</definedName>
    <definedName name="あああああ">#REF!</definedName>
    <definedName name="ああああああああ">#REF!</definedName>
    <definedName name="あああああああああ">#REF!</definedName>
    <definedName name="ああああああああああ">#REF!</definedName>
    <definedName name="あああああああああああ">#REF!</definedName>
    <definedName name="ああああああああああああああ">#REF!</definedName>
    <definedName name="ああああああああああああああああ">#REF!</definedName>
    <definedName name="あああああああああああああああああ">#REF!</definedName>
    <definedName name="ああああああああああああああああああ">#REF!</definedName>
    <definedName name="あああああああああああああああああああ">#REF!</definedName>
    <definedName name="ああああああああああああああああああああああ">#REF!</definedName>
    <definedName name="あああああああああああああああああああああああああ">#REF!</definedName>
    <definedName name="汚水桝" localSheetId="6">#REF!</definedName>
    <definedName name="汚水桝" localSheetId="9">#REF!</definedName>
    <definedName name="汚水桝" localSheetId="28">#REF!</definedName>
    <definedName name="汚水桝" localSheetId="29">#REF!</definedName>
    <definedName name="汚水桝">#REF!</definedName>
    <definedName name="管径1" localSheetId="6">#REF!</definedName>
    <definedName name="管径1" localSheetId="9">#REF!</definedName>
    <definedName name="管径1" localSheetId="28">#REF!</definedName>
    <definedName name="管径1" localSheetId="29">#REF!</definedName>
    <definedName name="管径1">#REF!</definedName>
    <definedName name="技能講習名" localSheetId="6">#REF!</definedName>
    <definedName name="技能講習名" localSheetId="9">#REF!</definedName>
    <definedName name="技能講習名" localSheetId="28">#REF!</definedName>
    <definedName name="技能講習名" localSheetId="29">#REF!</definedName>
    <definedName name="技能講習名">#REF!</definedName>
    <definedName name="許可業種" localSheetId="6">#REF!</definedName>
    <definedName name="許可業種" localSheetId="9">#REF!</definedName>
    <definedName name="許可業種" localSheetId="28">#REF!</definedName>
    <definedName name="許可業種" localSheetId="29">#REF!</definedName>
    <definedName name="許可業種">#REF!</definedName>
    <definedName name="血液型" localSheetId="6">#REF!</definedName>
    <definedName name="血液型" localSheetId="9">#REF!</definedName>
    <definedName name="血液型" localSheetId="28">#REF!</definedName>
    <definedName name="血液型" localSheetId="29">#REF!</definedName>
    <definedName name="血液型">#REF!</definedName>
    <definedName name="現場代理人等届" localSheetId="6">#REF!</definedName>
    <definedName name="現場代理人等届" localSheetId="9">#REF!</definedName>
    <definedName name="現場代理人等届" localSheetId="28">#REF!</definedName>
    <definedName name="現場代理人等届" localSheetId="29">#REF!</definedName>
    <definedName name="現場代理人等届">#REF!</definedName>
    <definedName name="職種名" localSheetId="6">#REF!</definedName>
    <definedName name="職種名" localSheetId="9">#REF!</definedName>
    <definedName name="職種名" localSheetId="28">#REF!</definedName>
    <definedName name="職種名" localSheetId="29">#REF!</definedName>
    <definedName name="職種名">#REF!</definedName>
    <definedName name="人孔1" localSheetId="6">#REF!</definedName>
    <definedName name="人孔1" localSheetId="9">#REF!</definedName>
    <definedName name="人孔1" localSheetId="28">#REF!</definedName>
    <definedName name="人孔1" localSheetId="29">#REF!</definedName>
    <definedName name="人孔1">#REF!</definedName>
    <definedName name="人孔2" localSheetId="6">#REF!</definedName>
    <definedName name="人孔2" localSheetId="9">#REF!</definedName>
    <definedName name="人孔2" localSheetId="28">#REF!</definedName>
    <definedName name="人孔2" localSheetId="29">#REF!</definedName>
    <definedName name="人孔2">#REF!</definedName>
    <definedName name="人孔3" localSheetId="6">#REF!</definedName>
    <definedName name="人孔3" localSheetId="9">#REF!</definedName>
    <definedName name="人孔3" localSheetId="28">#REF!</definedName>
    <definedName name="人孔3" localSheetId="29">#REF!</definedName>
    <definedName name="人孔3">#REF!</definedName>
    <definedName name="人孔個数1" localSheetId="6">#REF!</definedName>
    <definedName name="人孔個数1" localSheetId="9">#REF!</definedName>
    <definedName name="人孔個数1" localSheetId="28">#REF!</definedName>
    <definedName name="人孔個数1" localSheetId="29">#REF!</definedName>
    <definedName name="人孔個数1">#REF!</definedName>
    <definedName name="人孔個数2" localSheetId="6">#REF!</definedName>
    <definedName name="人孔個数2" localSheetId="9">#REF!</definedName>
    <definedName name="人孔個数2" localSheetId="28">#REF!</definedName>
    <definedName name="人孔個数2" localSheetId="29">#REF!</definedName>
    <definedName name="人孔個数2">#REF!</definedName>
    <definedName name="人孔個数3" localSheetId="6">#REF!</definedName>
    <definedName name="人孔個数3" localSheetId="9">#REF!</definedName>
    <definedName name="人孔個数3" localSheetId="28">#REF!</definedName>
    <definedName name="人孔個数3" localSheetId="29">#REF!</definedName>
    <definedName name="人孔個数3">#REF!</definedName>
    <definedName name="請負工事費" localSheetId="6">#REF!</definedName>
    <definedName name="請負工事費" localSheetId="9">#REF!</definedName>
    <definedName name="請負工事費" localSheetId="28">#REF!</definedName>
    <definedName name="請負工事費" localSheetId="29">#REF!</definedName>
    <definedName name="請負工事費">#REF!</definedName>
    <definedName name="対象額" localSheetId="6">#REF!</definedName>
    <definedName name="対象額" localSheetId="9">#REF!</definedName>
    <definedName name="対象額" localSheetId="28">#REF!</definedName>
    <definedName name="対象額" localSheetId="29">#REF!</definedName>
    <definedName name="対象額">#REF!</definedName>
    <definedName name="単独率" localSheetId="6">#REF!</definedName>
    <definedName name="単独率" localSheetId="9">#REF!</definedName>
    <definedName name="単独率" localSheetId="28">#REF!</definedName>
    <definedName name="単独率" localSheetId="29">#REF!</definedName>
    <definedName name="単独率">#REF!</definedName>
    <definedName name="築造延長1" localSheetId="6">#REF!</definedName>
    <definedName name="築造延長1" localSheetId="9">#REF!</definedName>
    <definedName name="築造延長1" localSheetId="28">#REF!</definedName>
    <definedName name="築造延長1" localSheetId="29">#REF!</definedName>
    <definedName name="築造延長1">#REF!</definedName>
    <definedName name="特殊健康診断名" localSheetId="6">#REF!</definedName>
    <definedName name="特殊健康診断名" localSheetId="9">#REF!</definedName>
    <definedName name="特殊健康診断名" localSheetId="28">#REF!</definedName>
    <definedName name="特殊健康診断名" localSheetId="29">#REF!</definedName>
    <definedName name="特殊健康診断名">#REF!</definedName>
    <definedName name="特別教育名" localSheetId="6">#REF!</definedName>
    <definedName name="特別教育名" localSheetId="9">#REF!</definedName>
    <definedName name="特別教育名" localSheetId="28">#REF!</definedName>
    <definedName name="特別教育名" localSheetId="29">#REF!</definedName>
    <definedName name="特別教育名">#REF!</definedName>
    <definedName name="排水面積" localSheetId="6">#REF!</definedName>
    <definedName name="排水面積" localSheetId="9">#REF!</definedName>
    <definedName name="排水面積" localSheetId="28">#REF!</definedName>
    <definedName name="排水面積" localSheetId="29">#REF!</definedName>
    <definedName name="排水面積">#REF!</definedName>
    <definedName name="布設延長1" localSheetId="6">#REF!</definedName>
    <definedName name="布設延長1" localSheetId="9">#REF!</definedName>
    <definedName name="布設延長1" localSheetId="28">#REF!</definedName>
    <definedName name="布設延長1" localSheetId="29">#REF!</definedName>
    <definedName name="布設延長1">#REF!</definedName>
    <definedName name="変更" localSheetId="6">#REF!</definedName>
    <definedName name="変更" localSheetId="9">#REF!</definedName>
    <definedName name="変更" localSheetId="28">#REF!</definedName>
    <definedName name="変更" localSheetId="29">#REF!</definedName>
    <definedName name="変更">#REF!</definedName>
    <definedName name="免許資格名" localSheetId="6">#REF!</definedName>
    <definedName name="免許資格名" localSheetId="9">#REF!</definedName>
    <definedName name="免許資格名" localSheetId="28">#REF!</definedName>
    <definedName name="免許資格名" localSheetId="29">#REF!</definedName>
    <definedName name="免許資格名">#REF!</definedName>
  </definedNames>
  <calcPr calcId="162913"/>
</workbook>
</file>

<file path=xl/calcChain.xml><?xml version="1.0" encoding="utf-8"?>
<calcChain xmlns="http://schemas.openxmlformats.org/spreadsheetml/2006/main">
  <c r="D19" i="165" l="1"/>
  <c r="D18" i="165"/>
  <c r="D17" i="165"/>
  <c r="D16" i="165"/>
  <c r="D15" i="165"/>
  <c r="G7" i="165"/>
  <c r="G6" i="165"/>
  <c r="G5" i="165"/>
  <c r="A3" i="165"/>
  <c r="G8" i="157" l="1"/>
  <c r="G7" i="157"/>
  <c r="G6" i="157"/>
  <c r="T48" i="173" l="1"/>
  <c r="D48" i="173"/>
  <c r="M49" i="173"/>
  <c r="T46" i="173"/>
  <c r="T20" i="173"/>
  <c r="P20" i="173"/>
  <c r="G52" i="173" s="1"/>
  <c r="F32" i="145"/>
  <c r="F29" i="145"/>
  <c r="D15" i="96"/>
  <c r="D14" i="96"/>
  <c r="D13" i="96"/>
  <c r="F7" i="96"/>
  <c r="F6" i="96"/>
  <c r="F5" i="96"/>
  <c r="A3" i="96"/>
  <c r="C19" i="149"/>
  <c r="C18" i="149"/>
  <c r="G8" i="149"/>
  <c r="G7" i="149"/>
  <c r="G6" i="149"/>
  <c r="A4" i="149"/>
  <c r="G25" i="159"/>
  <c r="E25" i="159"/>
  <c r="E24" i="159"/>
  <c r="E23" i="159"/>
  <c r="E22" i="159"/>
  <c r="G17" i="159"/>
  <c r="G16" i="159"/>
  <c r="G14" i="159"/>
  <c r="B12" i="159"/>
  <c r="B17" i="172"/>
  <c r="B16" i="172"/>
  <c r="F8" i="172"/>
  <c r="F7" i="172"/>
  <c r="F6" i="172"/>
  <c r="A4" i="172"/>
  <c r="B17" i="171"/>
  <c r="B16" i="171"/>
  <c r="F8" i="171"/>
  <c r="F7" i="171"/>
  <c r="F6" i="171"/>
  <c r="A4" i="171"/>
  <c r="D18" i="158" l="1"/>
  <c r="G19" i="158"/>
  <c r="D19" i="158"/>
  <c r="D17" i="158"/>
  <c r="D16" i="158"/>
  <c r="D15" i="158"/>
  <c r="G7" i="158"/>
  <c r="G6" i="158"/>
  <c r="G5" i="158"/>
  <c r="A3" i="158"/>
  <c r="G19" i="157"/>
  <c r="C19" i="157"/>
  <c r="A4" i="157" l="1"/>
  <c r="C18" i="157"/>
  <c r="C17" i="157"/>
  <c r="C16" i="157"/>
  <c r="O9" i="170" l="1"/>
  <c r="O33" i="170"/>
  <c r="O30" i="170"/>
  <c r="O8" i="170"/>
  <c r="O7" i="170"/>
  <c r="A6" i="166" l="1"/>
  <c r="D24" i="156" l="1"/>
  <c r="D24" i="118"/>
  <c r="A37" i="169" l="1"/>
  <c r="A38" i="169" s="1"/>
  <c r="A35" i="169"/>
  <c r="A36" i="169" s="1"/>
  <c r="A33" i="169"/>
  <c r="A34" i="169" s="1"/>
  <c r="A31" i="169"/>
  <c r="A32" i="169" s="1"/>
  <c r="A29" i="169"/>
  <c r="A30" i="169" s="1"/>
  <c r="A27" i="169"/>
  <c r="A28" i="169" s="1"/>
  <c r="A25" i="169"/>
  <c r="A26" i="169" s="1"/>
  <c r="A23" i="169"/>
  <c r="A24" i="169" s="1"/>
  <c r="A22" i="169"/>
  <c r="A21" i="169"/>
  <c r="A20" i="169"/>
  <c r="H16" i="169"/>
  <c r="H15" i="169"/>
  <c r="H14" i="169"/>
  <c r="B16" i="169"/>
  <c r="B15" i="169"/>
  <c r="E14" i="169"/>
  <c r="B14" i="169"/>
  <c r="G1" i="169"/>
  <c r="D4" i="155" l="1"/>
  <c r="C10" i="68"/>
  <c r="F40" i="156" l="1"/>
  <c r="F40" i="118"/>
  <c r="B55" i="166" l="1"/>
  <c r="D4" i="113"/>
  <c r="B15" i="166" l="1"/>
  <c r="C19" i="85"/>
  <c r="B14" i="166"/>
  <c r="C18" i="85"/>
  <c r="H10" i="166"/>
  <c r="H9" i="166"/>
  <c r="G9" i="85"/>
  <c r="H8" i="166"/>
  <c r="G8" i="85"/>
  <c r="C9" i="144" l="1"/>
  <c r="H21" i="141"/>
  <c r="C7" i="144" l="1"/>
  <c r="C6" i="144"/>
  <c r="G25" i="161" l="1"/>
  <c r="G22" i="164"/>
  <c r="G29" i="92"/>
  <c r="F16" i="68"/>
  <c r="E14" i="98" l="1"/>
  <c r="V8" i="145"/>
  <c r="Y29" i="145"/>
  <c r="E13" i="98"/>
  <c r="C27" i="163" s="1"/>
  <c r="E24" i="161" l="1"/>
  <c r="C22" i="164"/>
  <c r="C21" i="164"/>
  <c r="C20" i="164"/>
  <c r="C19" i="164"/>
  <c r="C18" i="164"/>
  <c r="H10" i="164"/>
  <c r="H9" i="164"/>
  <c r="H8" i="164"/>
  <c r="B5" i="164"/>
  <c r="C29" i="163"/>
  <c r="H27" i="163"/>
  <c r="G28" i="163"/>
  <c r="C28" i="163"/>
  <c r="C26" i="163"/>
  <c r="C25" i="163"/>
  <c r="H10" i="163"/>
  <c r="H9" i="163"/>
  <c r="H8" i="163"/>
  <c r="B5" i="163"/>
  <c r="D22" i="162"/>
  <c r="D21" i="162"/>
  <c r="D20" i="162"/>
  <c r="D19" i="162"/>
  <c r="C17" i="162"/>
  <c r="C16" i="162"/>
  <c r="C15" i="162"/>
  <c r="B12" i="162"/>
  <c r="F8" i="162"/>
  <c r="F7" i="162"/>
  <c r="F6" i="162"/>
  <c r="B4" i="162"/>
  <c r="E25" i="161" l="1"/>
  <c r="E23" i="161"/>
  <c r="E22" i="161"/>
  <c r="G17" i="161"/>
  <c r="G16" i="161"/>
  <c r="G14" i="161"/>
  <c r="B12" i="161"/>
  <c r="C54" i="156" l="1"/>
  <c r="B39" i="156"/>
  <c r="B38" i="156"/>
  <c r="B37" i="156"/>
  <c r="F32" i="156"/>
  <c r="C32" i="156"/>
  <c r="F31" i="156"/>
  <c r="C31" i="156"/>
  <c r="C30" i="156"/>
  <c r="C29" i="156"/>
  <c r="C28" i="156"/>
  <c r="F27" i="156"/>
  <c r="C27" i="156"/>
  <c r="F8" i="156"/>
  <c r="F7" i="156"/>
  <c r="F6" i="156"/>
  <c r="B4" i="156"/>
  <c r="A16" i="155"/>
  <c r="E14" i="155"/>
  <c r="A12" i="155"/>
  <c r="AA7" i="155"/>
  <c r="AA6" i="155"/>
  <c r="D4" i="147" l="1"/>
  <c r="B5" i="92"/>
  <c r="B6" i="85"/>
  <c r="B8" i="82"/>
  <c r="D5" i="66"/>
  <c r="B4" i="118"/>
  <c r="B4" i="107"/>
  <c r="F27" i="118"/>
  <c r="A9" i="145" l="1"/>
  <c r="I8" i="66" l="1"/>
  <c r="H14" i="143"/>
  <c r="D22" i="107"/>
  <c r="D21" i="107"/>
  <c r="F12" i="154" l="1"/>
  <c r="B12" i="154"/>
  <c r="B11" i="154"/>
  <c r="D8" i="147" l="1"/>
  <c r="K6" i="147"/>
  <c r="K5" i="147"/>
  <c r="H10" i="92" l="1"/>
  <c r="H9" i="92"/>
  <c r="H8" i="92"/>
  <c r="C29" i="92"/>
  <c r="C28" i="92"/>
  <c r="C26" i="92"/>
  <c r="C25" i="92"/>
  <c r="B39" i="118" l="1"/>
  <c r="C27" i="118"/>
  <c r="D25" i="82"/>
  <c r="T6" i="69" l="1"/>
  <c r="Y26" i="145" l="1"/>
  <c r="Y23" i="145"/>
  <c r="V15" i="145"/>
  <c r="V13" i="145"/>
  <c r="V10" i="145"/>
  <c r="F26" i="145"/>
  <c r="F20" i="145"/>
  <c r="F17" i="145"/>
  <c r="F14" i="145"/>
  <c r="C27" i="92" l="1"/>
  <c r="F23" i="145"/>
  <c r="K7" i="144"/>
  <c r="K6" i="144"/>
  <c r="H51" i="141"/>
  <c r="H46" i="141"/>
  <c r="AC24" i="141"/>
  <c r="K26" i="141"/>
  <c r="K24" i="141"/>
  <c r="H18" i="141"/>
  <c r="H7" i="141"/>
  <c r="K5" i="113" l="1"/>
  <c r="I7" i="66"/>
  <c r="C16" i="107"/>
  <c r="C30" i="118"/>
  <c r="K6" i="113"/>
  <c r="D31" i="82"/>
  <c r="D29" i="82"/>
  <c r="D23" i="82"/>
  <c r="E23" i="66"/>
  <c r="E22" i="66"/>
  <c r="E20" i="66"/>
  <c r="E16" i="66"/>
  <c r="E14" i="66"/>
  <c r="F32" i="118"/>
  <c r="F31" i="118"/>
  <c r="C29" i="118"/>
  <c r="C28" i="118"/>
  <c r="C32" i="118"/>
  <c r="H12" i="68"/>
  <c r="D5" i="122"/>
  <c r="F5" i="121"/>
  <c r="C54" i="118"/>
  <c r="B38" i="118"/>
  <c r="B37" i="118"/>
  <c r="F8" i="118"/>
  <c r="F6" i="118"/>
  <c r="F7" i="118"/>
  <c r="C5" i="115"/>
  <c r="D8" i="113"/>
  <c r="H11" i="68"/>
  <c r="D20" i="107"/>
  <c r="D19" i="107"/>
  <c r="C15" i="107"/>
  <c r="B12" i="107"/>
  <c r="F8" i="107"/>
  <c r="F7" i="107"/>
  <c r="F6" i="107"/>
  <c r="B17" i="82"/>
  <c r="H12" i="82"/>
  <c r="H11" i="82"/>
  <c r="H10" i="82"/>
  <c r="G10" i="85"/>
  <c r="E6" i="69"/>
  <c r="C16" i="68"/>
  <c r="C15" i="68"/>
  <c r="E18" i="66"/>
  <c r="C17" i="107"/>
  <c r="C31" i="118"/>
  <c r="D27" i="82"/>
</calcChain>
</file>

<file path=xl/comments1.xml><?xml version="1.0" encoding="utf-8"?>
<comments xmlns="http://schemas.openxmlformats.org/spreadsheetml/2006/main">
  <authors>
    <author xml:space="preserve"> </author>
  </authors>
  <commentList>
    <comment ref="E6" authorId="0" shapeId="0">
      <text>
        <r>
          <rPr>
            <b/>
            <sz val="9"/>
            <color indexed="81"/>
            <rFont val="MS P ゴシック"/>
            <family val="3"/>
            <charset val="128"/>
          </rPr>
          <t>「地内」は入力しないでください</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4.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6.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comments7.xml><?xml version="1.0" encoding="utf-8"?>
<comments xmlns="http://schemas.openxmlformats.org/spreadsheetml/2006/main">
  <authors>
    <author xml:space="preserve"> </author>
  </authors>
  <commentList>
    <comment ref="A1" authorId="0" shapeId="0">
      <text>
        <r>
          <rPr>
            <sz val="9"/>
            <color indexed="81"/>
            <rFont val="ＭＳ 明朝"/>
            <family val="1"/>
            <charset val="128"/>
          </rPr>
          <t>こちらは参考様式です。
必要であればご活用ください。</t>
        </r>
      </text>
    </comment>
    <comment ref="A19" authorId="0" shapeId="0">
      <text>
        <r>
          <rPr>
            <sz val="9"/>
            <color indexed="81"/>
            <rFont val="MS P ゴシック"/>
            <family val="3"/>
            <charset val="128"/>
          </rPr>
          <t>こちらに数字を入力すると、自動で曜日と翌日以降の日付が算出されます。</t>
        </r>
      </text>
    </comment>
  </commentList>
</comments>
</file>

<file path=xl/sharedStrings.xml><?xml version="1.0" encoding="utf-8"?>
<sst xmlns="http://schemas.openxmlformats.org/spreadsheetml/2006/main" count="2401" uniqueCount="1181">
  <si>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</si>
  <si>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</si>
  <si>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</si>
  <si>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</si>
  <si>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</si>
  <si>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</si>
  <si>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</si>
  <si>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</si>
  <si>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</si>
  <si>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</si>
  <si>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</si>
  <si>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</si>
  <si>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</si>
  <si>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</si>
  <si>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</si>
  <si>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</si>
  <si>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</si>
  <si>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</si>
  <si>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</si>
  <si>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</si>
  <si>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</si>
  <si>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</si>
  <si>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</si>
  <si>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</si>
  <si>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</si>
  <si>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</si>
  <si>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</si>
  <si>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</si>
  <si>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</si>
  <si>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</si>
  <si>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</si>
  <si>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</si>
  <si>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</si>
  <si>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</si>
  <si>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</si>
  <si>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</si>
  <si>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</si>
  <si>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</si>
  <si>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発注者</t>
    <rPh sb="0" eb="2">
      <t>ハッチュウ</t>
    </rPh>
    <rPh sb="2" eb="3">
      <t>シャ</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</si>
  <si>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</si>
  <si>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</si>
  <si>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</si>
  <si>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</si>
  <si>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</si>
  <si>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</si>
  <si>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</si>
  <si>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工事関係者の場合　　元請　・　下請</t>
    <rPh sb="0" eb="2">
      <t>コウジ</t>
    </rPh>
    <rPh sb="2" eb="5">
      <t>カンケイシャ</t>
    </rPh>
    <rPh sb="6" eb="8">
      <t>バアイ</t>
    </rPh>
    <rPh sb="10" eb="11">
      <t>モト</t>
    </rPh>
    <rPh sb="11" eb="12">
      <t>ウ</t>
    </rPh>
    <rPh sb="15" eb="17">
      <t>シタウ</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</si>
  <si>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</si>
  <si>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</si>
  <si>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</si>
  <si>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</si>
  <si>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</si>
  <si>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</si>
  <si>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</si>
  <si>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</si>
  <si>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</si>
  <si>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</si>
  <si>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</si>
  <si>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</si>
  <si>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</si>
  <si>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</si>
  <si>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</si>
  <si>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</si>
  <si>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</si>
  <si>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</si>
  <si>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</si>
  <si>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</si>
  <si>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</si>
  <si>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</si>
  <si>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</si>
  <si>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</si>
  <si>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</si>
  <si>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</si>
  <si>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</si>
  <si>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</si>
  <si>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</si>
  <si>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</si>
  <si>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</si>
  <si>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</si>
  <si>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</si>
  <si>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</si>
  <si>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</si>
  <si>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</si>
  <si>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</si>
  <si>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</si>
  <si>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</si>
  <si>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</si>
  <si>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</si>
  <si>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</si>
  <si>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</si>
  <si>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</si>
  <si>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</si>
  <si>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</si>
  <si>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</si>
  <si>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</si>
  <si>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</si>
  <si>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</si>
  <si>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</si>
  <si>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</si>
  <si>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</si>
  <si>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</si>
  <si>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</si>
  <si>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</si>
  <si>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</si>
  <si>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</si>
  <si>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</si>
  <si>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</si>
  <si>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</si>
  <si>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</si>
  <si>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</si>
  <si>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</si>
  <si>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</si>
  <si>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</si>
  <si>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</si>
  <si>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</si>
  <si>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</si>
  <si>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</si>
  <si>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</si>
  <si>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</si>
  <si>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</si>
  <si>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</si>
  <si>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</si>
  <si>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</si>
  <si>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</si>
  <si>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</si>
  <si>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</si>
  <si>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</si>
  <si>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</si>
  <si>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</si>
  <si>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</si>
  <si>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</si>
  <si>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</si>
  <si>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</si>
  <si>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</si>
  <si>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</si>
  <si>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</si>
  <si>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</si>
  <si>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</si>
  <si>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</si>
  <si>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</si>
  <si>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</si>
  <si>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</si>
  <si>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</si>
  <si>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</si>
  <si>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</si>
  <si>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</si>
  <si>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</si>
  <si>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</si>
  <si>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</si>
  <si>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</si>
  <si>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</si>
  <si>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</si>
  <si>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</si>
  <si>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</si>
  <si>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</si>
  <si>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</si>
  <si>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</si>
  <si>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</si>
  <si>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</si>
  <si>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</si>
  <si>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</si>
  <si>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</si>
  <si>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</si>
  <si>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</si>
  <si>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</si>
  <si>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</si>
  <si>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</si>
  <si>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</si>
  <si>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</si>
  <si>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</si>
  <si>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</si>
  <si>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</si>
  <si>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</si>
  <si>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</si>
  <si>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</si>
  <si>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</si>
  <si>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</si>
  <si>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</si>
  <si>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</si>
  <si>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</si>
  <si>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</si>
  <si>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</si>
  <si>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</si>
  <si>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</si>
  <si>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</si>
  <si>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</si>
  <si>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</si>
  <si>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</si>
  <si>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</si>
  <si>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</si>
  <si>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</si>
  <si>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</si>
  <si>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</si>
  <si>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</si>
  <si>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</si>
  <si>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</si>
  <si>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</si>
  <si>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</si>
  <si>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</si>
  <si>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</si>
  <si>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</si>
  <si>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</si>
  <si>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</si>
  <si>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</si>
  <si>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</si>
  <si>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</si>
  <si>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</si>
  <si>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</si>
  <si>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</si>
  <si>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</si>
  <si>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</si>
  <si>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</si>
  <si>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</si>
  <si>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</si>
  <si>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</si>
  <si>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</si>
  <si>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</si>
  <si>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</si>
  <si>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</si>
  <si>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</si>
  <si>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</si>
  <si>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</si>
  <si>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</si>
  <si>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</si>
  <si>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</si>
  <si>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</si>
  <si>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</si>
  <si>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</si>
  <si>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</si>
  <si>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</si>
  <si>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</si>
  <si>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</si>
  <si>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</si>
  <si>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</si>
  <si>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</si>
  <si>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</si>
  <si>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</si>
  <si>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</si>
  <si>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</si>
  <si>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</si>
  <si>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</si>
  <si>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</si>
  <si>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</si>
  <si>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</si>
  <si>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</si>
  <si>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</si>
  <si>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</si>
  <si>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</si>
  <si>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</si>
  <si>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</si>
  <si>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</si>
  <si>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</si>
  <si>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</si>
  <si>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</si>
  <si>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</si>
  <si>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</si>
  <si>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</si>
  <si>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</si>
  <si>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</si>
  <si>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</si>
  <si>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</si>
  <si>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</si>
  <si>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</si>
  <si>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</si>
  <si>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</si>
  <si>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</si>
  <si>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</si>
  <si>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</si>
  <si>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</si>
  <si>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</si>
  <si>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</si>
  <si>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</si>
  <si>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</si>
  <si>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</si>
  <si>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</si>
  <si>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</si>
  <si>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</si>
  <si>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</si>
  <si>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(1)　資格を証するものの写し</t>
  </si>
  <si>
    <t>　　(2)　自社従業員である証明書類の写し（従業員証、健康保険証など）</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</si>
  <si>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</si>
  <si>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</si>
  <si>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</si>
  <si>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</si>
  <si>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</si>
  <si>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</si>
  <si>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</si>
  <si>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</si>
  <si>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</si>
  <si>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</si>
  <si>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</si>
  <si>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</si>
  <si>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</si>
  <si>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</si>
  <si>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</si>
  <si>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</si>
  <si>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</si>
  <si>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</si>
  <si>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</si>
  <si>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</si>
  <si>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</si>
  <si>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</si>
  <si>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</si>
  <si>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</si>
  <si>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</si>
  <si>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</si>
  <si>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</si>
  <si>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</si>
  <si>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</si>
  <si>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</si>
  <si>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</si>
  <si>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</si>
  <si>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</si>
  <si>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</si>
  <si>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</si>
  <si>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</si>
  <si>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</si>
  <si>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</si>
  <si>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</si>
  <si>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</si>
  <si>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</si>
  <si>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</si>
  <si>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</si>
  <si>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</si>
  <si>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</si>
  <si>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</si>
  <si>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</si>
  <si>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</si>
  <si>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</si>
  <si>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</si>
  <si>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</si>
  <si>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</si>
  <si>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</si>
  <si>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</si>
  <si>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</si>
  <si>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</si>
  <si>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</si>
  <si>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</si>
  <si>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</si>
  <si>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</si>
  <si>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</si>
  <si>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</si>
  <si>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</si>
  <si>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</si>
  <si>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</si>
  <si>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</si>
  <si>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</si>
  <si>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</si>
  <si>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</si>
  <si>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</si>
  <si>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</si>
  <si>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</si>
  <si>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</si>
  <si>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</si>
  <si>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</si>
  <si>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</si>
  <si>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受注者</t>
    <phoneticPr fontId="2"/>
  </si>
  <si>
    <t>随時</t>
    <rPh sb="0" eb="2">
      <t>ズイジ</t>
    </rPh>
    <phoneticPr fontId="2"/>
  </si>
  <si>
    <t>工事施工記録</t>
    <rPh sb="0" eb="2">
      <t>コウジ</t>
    </rPh>
    <rPh sb="2" eb="4">
      <t>セコウ</t>
    </rPh>
    <rPh sb="4" eb="6">
      <t>キロク</t>
    </rPh>
    <phoneticPr fontId="2"/>
  </si>
  <si>
    <t>監督員確認</t>
    <rPh sb="0" eb="3">
      <t>カントクイン</t>
    </rPh>
    <rPh sb="3" eb="5">
      <t>カクニン</t>
    </rPh>
    <phoneticPr fontId="2"/>
  </si>
  <si>
    <t>段階確認前</t>
    <rPh sb="0" eb="2">
      <t>ダンカイ</t>
    </rPh>
    <rPh sb="2" eb="4">
      <t>カクニン</t>
    </rPh>
    <rPh sb="4" eb="5">
      <t>マエ</t>
    </rPh>
    <phoneticPr fontId="2"/>
  </si>
  <si>
    <t>中間支払</t>
    <rPh sb="0" eb="2">
      <t>チュウカン</t>
    </rPh>
    <rPh sb="2" eb="4">
      <t>シハライ</t>
    </rPh>
    <phoneticPr fontId="2"/>
  </si>
  <si>
    <t>変更契約時</t>
    <rPh sb="0" eb="2">
      <t>ヘンコウ</t>
    </rPh>
    <rPh sb="2" eb="4">
      <t>ケイヤク</t>
    </rPh>
    <rPh sb="4" eb="5">
      <t>ジ</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</si>
  <si>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</si>
  <si>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</si>
  <si>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</si>
  <si>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</si>
  <si>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</si>
  <si>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</si>
  <si>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</si>
  <si>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</si>
  <si>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一号特定技能外
国人の従事の
状況(有無)</t>
    <rPh sb="0" eb="2">
      <t>１ゴウ</t>
    </rPh>
    <rPh sb="2" eb="4">
      <t>トクテイ</t>
    </rPh>
    <rPh sb="4" eb="6">
      <t>ギノウ</t>
    </rPh>
    <rPh sb="6" eb="7">
      <t>ホカ</t>
    </rPh>
    <rPh sb="8" eb="9">
      <t>クニ</t>
    </rPh>
    <rPh sb="9" eb="10">
      <t>ジン</t>
    </rPh>
    <rPh sb="11" eb="13">
      <t>ジュウジ</t>
    </rPh>
    <rPh sb="15" eb="17">
      <t>ジョウキョウ</t>
    </rPh>
    <phoneticPr fontId="2"/>
  </si>
  <si>
    <t>有　　　無</t>
    <phoneticPr fontId="2"/>
  </si>
  <si>
    <t>外国人建設就
労者の従事の
状況(有無)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</si>
  <si>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</si>
  <si>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</si>
  <si>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</si>
  <si>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</si>
  <si>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</si>
  <si>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</si>
  <si>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</si>
  <si>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</si>
  <si>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</si>
  <si>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</si>
  <si>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</si>
  <si>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</si>
  <si>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</si>
  <si>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７　健康保険等の加入状況の保険加入の有無欄には、各保険の適用を受ける営業所について届出を行っている場合は「加入」を、</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</si>
  <si>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</si>
  <si>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</si>
  <si>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</si>
  <si>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</si>
  <si>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</si>
  <si>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</si>
  <si>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</si>
  <si>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</si>
  <si>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</si>
  <si>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</si>
  <si>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</si>
  <si>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</si>
  <si>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</si>
  <si>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</si>
  <si>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</si>
  <si>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</si>
  <si>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</si>
  <si>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</si>
  <si>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</si>
  <si>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</si>
  <si>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</si>
  <si>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</si>
  <si>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</si>
  <si>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</si>
  <si>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</si>
  <si>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</si>
  <si>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</si>
  <si>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</si>
  <si>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</si>
  <si>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</si>
  <si>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</si>
  <si>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</si>
  <si>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</si>
  <si>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</si>
  <si>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</si>
  <si>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</si>
  <si>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</si>
  <si>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</si>
  <si>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</si>
  <si>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</si>
  <si>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</si>
  <si>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</si>
  <si>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</si>
  <si>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</si>
  <si>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</si>
  <si>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</si>
  <si>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</si>
  <si>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</si>
  <si>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</si>
  <si>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</si>
  <si>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</si>
  <si>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</si>
  <si>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</si>
  <si>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</si>
  <si>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</si>
  <si>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</si>
  <si>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</si>
  <si>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</si>
  <si>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</si>
  <si>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</si>
  <si>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</si>
  <si>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</si>
  <si>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</si>
  <si>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</si>
  <si>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</si>
  <si>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</si>
  <si>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</si>
  <si>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</si>
  <si>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</si>
  <si>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</si>
  <si>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</si>
  <si>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</si>
  <si>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</si>
  <si>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</si>
  <si>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</si>
  <si>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</si>
  <si>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</si>
  <si>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</si>
  <si>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</si>
  <si>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</si>
  <si>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</si>
  <si>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</si>
  <si>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</si>
  <si>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</si>
  <si>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</si>
  <si>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</si>
  <si>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</si>
  <si>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</si>
  <si>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</si>
  <si>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承諾</t>
    <rPh sb="0" eb="2">
      <t>ショウダク</t>
    </rPh>
    <phoneticPr fontId="2"/>
  </si>
  <si>
    <t>提出</t>
    <rPh sb="0" eb="2">
      <t>テイシュツ</t>
    </rPh>
    <phoneticPr fontId="2"/>
  </si>
  <si>
    <t>報告</t>
    <rPh sb="0" eb="2">
      <t>ホウコク</t>
    </rPh>
    <phoneticPr fontId="2"/>
  </si>
  <si>
    <t>届出</t>
    <rPh sb="0" eb="2">
      <t>トドケデ</t>
    </rPh>
    <phoneticPr fontId="2"/>
  </si>
  <si>
    <t>工事名</t>
    <rPh sb="0" eb="2">
      <t>コウジ</t>
    </rPh>
    <rPh sb="2" eb="3">
      <t>メイ</t>
    </rPh>
    <phoneticPr fontId="2"/>
  </si>
  <si>
    <t>受注者名</t>
    <rPh sb="0" eb="3">
      <t>ジュチュウシャ</t>
    </rPh>
    <rPh sb="3" eb="4">
      <t>メイ</t>
    </rPh>
    <phoneticPr fontId="2"/>
  </si>
  <si>
    <t>処理・回答</t>
    <rPh sb="0" eb="2">
      <t>ショリ</t>
    </rPh>
    <rPh sb="3" eb="5">
      <t>カイトウ</t>
    </rPh>
    <phoneticPr fontId="2"/>
  </si>
  <si>
    <t>発注者</t>
    <rPh sb="0" eb="3">
      <t>ハッチュウシャ</t>
    </rPh>
    <phoneticPr fontId="2"/>
  </si>
  <si>
    <t>受注者</t>
    <rPh sb="0" eb="3">
      <t>ジュチュウシャ</t>
    </rPh>
    <phoneticPr fontId="2"/>
  </si>
  <si>
    <t>課長</t>
    <rPh sb="0" eb="2">
      <t>カチョウ</t>
    </rPh>
    <phoneticPr fontId="2"/>
  </si>
  <si>
    <t>上記について</t>
    <rPh sb="0" eb="2">
      <t>ジョウキ</t>
    </rPh>
    <phoneticPr fontId="2"/>
  </si>
  <si>
    <t>受理</t>
    <rPh sb="0" eb="2">
      <t>ジュリ</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</si>
  <si>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</si>
  <si>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</si>
  <si>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</si>
  <si>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</si>
  <si>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</si>
  <si>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</si>
  <si>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</si>
  <si>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</si>
  <si>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別表１、別表２、別表３</t>
    <rPh sb="0" eb="2">
      <t>ベッピョウ</t>
    </rPh>
    <rPh sb="4" eb="6">
      <t>ベッピョウ</t>
    </rPh>
    <rPh sb="8" eb="10">
      <t>ベッピョウ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</si>
  <si>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</si>
  <si>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</si>
  <si>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</si>
  <si>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</si>
  <si>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</si>
  <si>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</si>
  <si>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</si>
  <si>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計画書等</t>
    <rPh sb="0" eb="3">
      <t>ケイカクショ</t>
    </rPh>
    <rPh sb="3" eb="4">
      <t>トウ</t>
    </rPh>
    <phoneticPr fontId="2"/>
  </si>
  <si>
    <t>施工計画書</t>
    <rPh sb="0" eb="2">
      <t>セコウ</t>
    </rPh>
    <rPh sb="2" eb="5">
      <t>ケイカクショ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</si>
  <si>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</si>
  <si>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</si>
  <si>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下請届提出時</t>
    <rPh sb="0" eb="2">
      <t>シタウケ</t>
    </rPh>
    <rPh sb="2" eb="3">
      <t>トドケ</t>
    </rPh>
    <rPh sb="3" eb="5">
      <t>テイシュツ</t>
    </rPh>
    <rPh sb="5" eb="6">
      <t>ジ</t>
    </rPh>
    <phoneticPr fontId="2"/>
  </si>
  <si>
    <t>毎月</t>
    <rPh sb="0" eb="2">
      <t>マイツキ</t>
    </rPh>
    <phoneticPr fontId="2"/>
  </si>
  <si>
    <t>出来形管理図</t>
    <rPh sb="0" eb="3">
      <t>デキガタ</t>
    </rPh>
    <rPh sb="3" eb="5">
      <t>カンリ</t>
    </rPh>
    <rPh sb="5" eb="6">
      <t>ズ</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</si>
  <si>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</si>
  <si>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</si>
  <si>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</si>
  <si>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</si>
  <si>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</si>
  <si>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工事履行報告書</t>
    <rPh sb="0" eb="2">
      <t>コウジ</t>
    </rPh>
    <rPh sb="2" eb="4">
      <t>リコウ</t>
    </rPh>
    <rPh sb="4" eb="7">
      <t>ホウコクショ</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</si>
  <si>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</si>
  <si>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</si>
  <si>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</si>
  <si>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</si>
  <si>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</si>
  <si>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</si>
  <si>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</si>
  <si>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施工途中での不可視部の確認等</t>
    <rPh sb="0" eb="2">
      <t>セコウ</t>
    </rPh>
    <rPh sb="2" eb="4">
      <t>トチュウ</t>
    </rPh>
    <rPh sb="6" eb="9">
      <t>フカシ</t>
    </rPh>
    <rPh sb="9" eb="10">
      <t>ブ</t>
    </rPh>
    <rPh sb="11" eb="13">
      <t>カクニン</t>
    </rPh>
    <rPh sb="13" eb="14">
      <t>トウ</t>
    </rPh>
    <phoneticPr fontId="2"/>
  </si>
  <si>
    <t>施工計画書（変更）</t>
    <rPh sb="0" eb="2">
      <t>セコウ</t>
    </rPh>
    <rPh sb="2" eb="5">
      <t>ケイカクショ</t>
    </rPh>
    <rPh sb="6" eb="8">
      <t>ヘンコウ</t>
    </rPh>
    <phoneticPr fontId="2"/>
  </si>
  <si>
    <t>工期延長申出書</t>
    <rPh sb="0" eb="2">
      <t>コウキ</t>
    </rPh>
    <rPh sb="2" eb="4">
      <t>エンチョウ</t>
    </rPh>
    <rPh sb="4" eb="7">
      <t>モウシデショ</t>
    </rPh>
    <phoneticPr fontId="2"/>
  </si>
  <si>
    <t>必要となったとき</t>
    <rPh sb="0" eb="2">
      <t>ヒツヨウ</t>
    </rPh>
    <phoneticPr fontId="2"/>
  </si>
  <si>
    <t>約款第21条適用時のみ</t>
    <rPh sb="0" eb="2">
      <t>ヤッカン</t>
    </rPh>
    <rPh sb="2" eb="3">
      <t>ダイ</t>
    </rPh>
    <rPh sb="5" eb="6">
      <t>ジョウ</t>
    </rPh>
    <rPh sb="6" eb="8">
      <t>テキヨウ</t>
    </rPh>
    <rPh sb="8" eb="9">
      <t>ジ</t>
    </rPh>
    <phoneticPr fontId="2"/>
  </si>
  <si>
    <t>工事完成時</t>
    <rPh sb="0" eb="2">
      <t>コウジ</t>
    </rPh>
    <rPh sb="2" eb="4">
      <t>カンセイ</t>
    </rPh>
    <rPh sb="4" eb="5">
      <t>ジ</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</si>
  <si>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</si>
  <si>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</si>
  <si>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</si>
  <si>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</si>
  <si>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</si>
  <si>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</si>
  <si>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</si>
  <si>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</si>
  <si>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</si>
  <si>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</si>
  <si>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</si>
  <si>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</si>
  <si>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</si>
  <si>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</si>
  <si>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</si>
  <si>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【施工計画書の項目】</t>
    <rPh sb="1" eb="3">
      <t>セコウ</t>
    </rPh>
    <rPh sb="3" eb="6">
      <t>ケイカクショ</t>
    </rPh>
    <rPh sb="7" eb="9">
      <t>コウモク</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</si>
  <si>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</si>
  <si>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</si>
  <si>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</si>
  <si>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検査対象</t>
    <rPh sb="0" eb="2">
      <t>ケンサ</t>
    </rPh>
    <rPh sb="2" eb="4">
      <t>タイショウ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</si>
  <si>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</si>
  <si>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</si>
  <si>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</si>
  <si>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</si>
  <si>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</si>
  <si>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</si>
  <si>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</si>
  <si>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</si>
  <si>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</si>
  <si>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</si>
  <si>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</si>
  <si>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します。</t>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</si>
  <si>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</si>
  <si>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</si>
  <si>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</si>
  <si>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</si>
  <si>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</si>
  <si>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</si>
  <si>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</si>
  <si>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</si>
  <si>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</si>
  <si>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</si>
  <si>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</si>
  <si>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</si>
  <si>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</si>
  <si>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</si>
  <si>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</si>
  <si>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</si>
  <si>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</si>
  <si>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</si>
  <si>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</si>
  <si>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</si>
  <si>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</si>
  <si>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</si>
  <si>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</si>
  <si>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</si>
  <si>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</si>
  <si>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</si>
  <si>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</si>
  <si>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</si>
  <si>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</si>
  <si>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</si>
  <si>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</si>
  <si>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</si>
  <si>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</si>
  <si>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</si>
  <si>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</si>
  <si>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</si>
  <si>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</si>
  <si>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</si>
  <si>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</si>
  <si>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</si>
  <si>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</si>
  <si>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</si>
  <si>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</si>
  <si>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</si>
  <si>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</si>
  <si>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工事内容</t>
    <rPh sb="0" eb="2">
      <t>コウジ</t>
    </rPh>
    <rPh sb="2" eb="4">
      <t>ナイヨウ</t>
    </rPh>
    <phoneticPr fontId="2"/>
  </si>
  <si>
    <t>令和　　年　　月　　日</t>
    <rPh sb="0" eb="2">
      <t>レイワ</t>
    </rPh>
    <rPh sb="4" eb="5">
      <t>ネン</t>
    </rPh>
    <rPh sb="7" eb="8">
      <t>ツキ</t>
    </rPh>
    <rPh sb="10" eb="11">
      <t>ヒ</t>
    </rPh>
    <phoneticPr fontId="2"/>
  </si>
  <si>
    <t>（建設業退職金共済制度掛金収納書貼付け）</t>
    <rPh sb="1" eb="4">
      <t>ケンセツギョウ</t>
    </rPh>
    <rPh sb="4" eb="6">
      <t>タイショク</t>
    </rPh>
    <rPh sb="6" eb="7">
      <t>キン</t>
    </rPh>
    <rPh sb="7" eb="9">
      <t>キョウサイ</t>
    </rPh>
    <rPh sb="9" eb="11">
      <t>セイド</t>
    </rPh>
    <rPh sb="11" eb="13">
      <t>カケキン</t>
    </rPh>
    <rPh sb="13" eb="15">
      <t>シュウノウ</t>
    </rPh>
    <rPh sb="15" eb="16">
      <t>ショ</t>
    </rPh>
    <rPh sb="16" eb="18">
      <t>ハリツ</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</si>
  <si>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</si>
  <si>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</si>
  <si>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</si>
  <si>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</si>
  <si>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</si>
  <si>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</si>
  <si>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「安衛法」　労働安全衛生法</t>
    <rPh sb="1" eb="2">
      <t>アン</t>
    </rPh>
    <rPh sb="2" eb="3">
      <t>エイ</t>
    </rPh>
    <rPh sb="3" eb="4">
      <t>ホウ</t>
    </rPh>
    <rPh sb="6" eb="8">
      <t>ロウドウ</t>
    </rPh>
    <rPh sb="8" eb="10">
      <t>アンゼン</t>
    </rPh>
    <rPh sb="10" eb="13">
      <t>エイセイホウ</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</si>
  <si>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</si>
  <si>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</si>
  <si>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</si>
  <si>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</si>
  <si>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下請負関係</t>
    <rPh sb="0" eb="2">
      <t>シタウケ</t>
    </rPh>
    <rPh sb="2" eb="3">
      <t>オ</t>
    </rPh>
    <rPh sb="3" eb="5">
      <t>カンケイ</t>
    </rPh>
    <phoneticPr fontId="2"/>
  </si>
  <si>
    <t>監督員</t>
    <rPh sb="0" eb="3">
      <t>カントクイン</t>
    </rPh>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</si>
  <si>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</si>
  <si>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</si>
  <si>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</si>
  <si>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</si>
  <si>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段階確認出来形管理図</t>
    <rPh sb="0" eb="2">
      <t>ダンカイ</t>
    </rPh>
    <rPh sb="2" eb="4">
      <t>カクニン</t>
    </rPh>
    <rPh sb="4" eb="7">
      <t>デキガタ</t>
    </rPh>
    <rPh sb="7" eb="9">
      <t>カンリ</t>
    </rPh>
    <rPh sb="9" eb="10">
      <t>ズ</t>
    </rPh>
    <phoneticPr fontId="2"/>
  </si>
  <si>
    <t>段階確認時</t>
    <rPh sb="0" eb="2">
      <t>ダンカイ</t>
    </rPh>
    <rPh sb="2" eb="4">
      <t>カクニン</t>
    </rPh>
    <rPh sb="4" eb="5">
      <t>ジ</t>
    </rPh>
    <phoneticPr fontId="2"/>
  </si>
  <si>
    <t>当初契約条件に準ずる</t>
    <rPh sb="0" eb="2">
      <t>トウショ</t>
    </rPh>
    <rPh sb="2" eb="4">
      <t>ケイヤク</t>
    </rPh>
    <rPh sb="4" eb="6">
      <t>ジョウケン</t>
    </rPh>
    <rPh sb="7" eb="8">
      <t>ジュン</t>
    </rPh>
    <phoneticPr fontId="2"/>
  </si>
  <si>
    <t>出来形管理の管理点数が少ない場合は設計値と実測値が対比した構造図のみとすることが可能</t>
    <rPh sb="0" eb="3">
      <t>デキガタ</t>
    </rPh>
    <rPh sb="3" eb="5">
      <t>カンリ</t>
    </rPh>
    <rPh sb="6" eb="8">
      <t>カンリ</t>
    </rPh>
    <rPh sb="8" eb="10">
      <t>テンスウ</t>
    </rPh>
    <rPh sb="11" eb="12">
      <t>スク</t>
    </rPh>
    <rPh sb="14" eb="16">
      <t>バアイ</t>
    </rPh>
    <rPh sb="17" eb="19">
      <t>セッケイ</t>
    </rPh>
    <rPh sb="19" eb="20">
      <t>チ</t>
    </rPh>
    <rPh sb="21" eb="24">
      <t>ジッソクチ</t>
    </rPh>
    <rPh sb="25" eb="27">
      <t>タイヒ</t>
    </rPh>
    <rPh sb="29" eb="32">
      <t>コウゾウズ</t>
    </rPh>
    <rPh sb="40" eb="42">
      <t>カノウ</t>
    </rPh>
    <phoneticPr fontId="2"/>
  </si>
  <si>
    <t>廃掃法12条の3</t>
    <rPh sb="0" eb="3">
      <t>ハイソウホウ</t>
    </rPh>
    <rPh sb="5" eb="6">
      <t>ジョウ</t>
    </rPh>
    <phoneticPr fontId="2"/>
  </si>
  <si>
    <t>建設業法24条の4</t>
    <rPh sb="0" eb="3">
      <t>ケンセツギョウ</t>
    </rPh>
    <rPh sb="3" eb="4">
      <t>ホウ</t>
    </rPh>
    <rPh sb="6" eb="7">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</si>
  <si>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</si>
  <si>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</si>
  <si>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</si>
  <si>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</si>
  <si>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</si>
  <si>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約款32条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</si>
  <si>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</si>
  <si>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</si>
  <si>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</si>
  <si>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</si>
  <si>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</si>
  <si>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</si>
  <si>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</si>
  <si>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</si>
  <si>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</si>
  <si>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</si>
  <si>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</si>
  <si>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</si>
  <si>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</si>
  <si>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</si>
  <si>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</si>
  <si>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</si>
  <si>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</si>
  <si>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4.低入札に伴って増員した技術者やその他必要となる専門技術者等は、空欄に記載するものとする。</t>
    <rPh sb="2" eb="3">
      <t>テイ</t>
    </rPh>
    <rPh sb="3" eb="5">
      <t>ニュウサツ</t>
    </rPh>
    <rPh sb="6" eb="7">
      <t>トモナ</t>
    </rPh>
    <rPh sb="9" eb="11">
      <t>ゾウイン</t>
    </rPh>
    <rPh sb="13" eb="16">
      <t>ギジュツシャ</t>
    </rPh>
    <rPh sb="19" eb="20">
      <t>タ</t>
    </rPh>
    <rPh sb="20" eb="22">
      <t>ヒツヨウ</t>
    </rPh>
    <rPh sb="25" eb="27">
      <t>センモン</t>
    </rPh>
    <rPh sb="27" eb="30">
      <t>ギジュツシャ</t>
    </rPh>
    <rPh sb="30" eb="31">
      <t>トウ</t>
    </rPh>
    <rPh sb="33" eb="34">
      <t>ソラ</t>
    </rPh>
    <rPh sb="34" eb="35">
      <t>ラン</t>
    </rPh>
    <rPh sb="36" eb="38">
      <t>キサイ</t>
    </rPh>
    <phoneticPr fontId="2"/>
  </si>
  <si>
    <t>●：紙で提出する書類</t>
    <phoneticPr fontId="2"/>
  </si>
  <si>
    <t>下請契約後7日以内</t>
    <rPh sb="0" eb="1">
      <t>シタ</t>
    </rPh>
    <rPh sb="2" eb="4">
      <t>ケイヤク</t>
    </rPh>
    <rPh sb="4" eb="5">
      <t>ゴ</t>
    </rPh>
    <rPh sb="6" eb="9">
      <t>カイナイ</t>
    </rPh>
    <phoneticPr fontId="2"/>
  </si>
  <si>
    <t>施工計画書提出時</t>
    <rPh sb="0" eb="2">
      <t>セコウ</t>
    </rPh>
    <rPh sb="2" eb="4">
      <t>ケイカク</t>
    </rPh>
    <rPh sb="4" eb="5">
      <t>ショ</t>
    </rPh>
    <rPh sb="5" eb="7">
      <t>テイシュツ</t>
    </rPh>
    <rPh sb="7" eb="8">
      <t>ジ</t>
    </rPh>
    <phoneticPr fontId="2"/>
  </si>
  <si>
    <t>○</t>
    <phoneticPr fontId="2"/>
  </si>
  <si>
    <t>様式4</t>
    <rPh sb="0" eb="2">
      <t>ヨウシキ</t>
    </rPh>
    <phoneticPr fontId="2"/>
  </si>
  <si>
    <t>安衛法</t>
    <rPh sb="0" eb="3">
      <t>アンエイホウ</t>
    </rPh>
    <phoneticPr fontId="2"/>
  </si>
  <si>
    <t>材料納入伝票</t>
    <rPh sb="0" eb="2">
      <t>ザイリョウ</t>
    </rPh>
    <rPh sb="2" eb="4">
      <t>ノウニュウ</t>
    </rPh>
    <rPh sb="4" eb="6">
      <t>デンピョウ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</si>
  <si>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</si>
  <si>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各種材料品質証明書</t>
    <rPh sb="0" eb="2">
      <t>カクシュ</t>
    </rPh>
    <rPh sb="2" eb="4">
      <t>ザイリョウ</t>
    </rPh>
    <rPh sb="4" eb="6">
      <t>ヒンシツ</t>
    </rPh>
    <rPh sb="6" eb="9">
      <t>ショウメイショ</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</si>
  <si>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</si>
  <si>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</si>
  <si>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</si>
  <si>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</si>
  <si>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</si>
  <si>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建設業退職金共済制度　証紙受払簿</t>
    <rPh sb="0" eb="3">
      <t>ケンセツギョウ</t>
    </rPh>
    <rPh sb="3" eb="5">
      <t>タイショク</t>
    </rPh>
    <rPh sb="5" eb="6">
      <t>キン</t>
    </rPh>
    <rPh sb="6" eb="8">
      <t>キョウサイ</t>
    </rPh>
    <rPh sb="8" eb="10">
      <t>セイド</t>
    </rPh>
    <rPh sb="11" eb="13">
      <t>ショウシ</t>
    </rPh>
    <rPh sb="13" eb="15">
      <t>ウケハライ</t>
    </rPh>
    <rPh sb="15" eb="16">
      <t>ボ</t>
    </rPh>
    <phoneticPr fontId="2"/>
  </si>
  <si>
    <t>社内検査記録</t>
    <rPh sb="0" eb="2">
      <t>シャナイ</t>
    </rPh>
    <rPh sb="2" eb="4">
      <t>ケンサ</t>
    </rPh>
    <rPh sb="4" eb="6">
      <t>キロク</t>
    </rPh>
    <phoneticPr fontId="2"/>
  </si>
  <si>
    <t>下請検査記録</t>
    <rPh sb="0" eb="2">
      <t>シタウ</t>
    </rPh>
    <rPh sb="2" eb="4">
      <t>ケンサ</t>
    </rPh>
    <rPh sb="4" eb="6">
      <t>キロク</t>
    </rPh>
    <phoneticPr fontId="2"/>
  </si>
  <si>
    <t>□1.計画工程表</t>
    <phoneticPr fontId="2"/>
  </si>
  <si>
    <t>□2.主要資材</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</si>
  <si>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</si>
  <si>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</si>
  <si>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</si>
  <si>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</si>
  <si>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</si>
  <si>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</si>
  <si>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</si>
  <si>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</si>
  <si>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官公庁への手続き、地元説明・回覧、休日の確保、その他</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</si>
  <si>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</si>
  <si>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</si>
  <si>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</si>
  <si>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</si>
  <si>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</si>
  <si>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検査時提示</t>
    <rPh sb="0" eb="2">
      <t>ケンサ</t>
    </rPh>
    <rPh sb="2" eb="3">
      <t>ジ</t>
    </rPh>
    <rPh sb="3" eb="5">
      <t>テイジ</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</si>
  <si>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</si>
  <si>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</si>
  <si>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監督員</t>
    <rPh sb="0" eb="3">
      <t>カントクイン</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</si>
  <si>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</si>
  <si>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</si>
  <si>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</si>
  <si>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</si>
  <si>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</si>
  <si>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平面図、出来形管理図、写真等</t>
    <rPh sb="0" eb="3">
      <t>ヘイメンズ</t>
    </rPh>
    <rPh sb="4" eb="7">
      <t>デキガタ</t>
    </rPh>
    <rPh sb="7" eb="9">
      <t>カンリ</t>
    </rPh>
    <rPh sb="9" eb="10">
      <t>ズ</t>
    </rPh>
    <rPh sb="11" eb="13">
      <t>シャシン</t>
    </rPh>
    <rPh sb="13" eb="14">
      <t>トウ</t>
    </rPh>
    <phoneticPr fontId="2"/>
  </si>
  <si>
    <t>実施工程表、出来形管理図、工事写真等</t>
    <rPh sb="0" eb="2">
      <t>ジッシ</t>
    </rPh>
    <rPh sb="2" eb="5">
      <t>コウテイヒョウ</t>
    </rPh>
    <rPh sb="6" eb="9">
      <t>デキガタ</t>
    </rPh>
    <rPh sb="9" eb="11">
      <t>カンリ</t>
    </rPh>
    <rPh sb="11" eb="12">
      <t>ズ</t>
    </rPh>
    <rPh sb="13" eb="15">
      <t>コウジ</t>
    </rPh>
    <rPh sb="15" eb="17">
      <t>シャシン</t>
    </rPh>
    <rPh sb="17" eb="18">
      <t>トウ</t>
    </rPh>
    <phoneticPr fontId="2"/>
  </si>
  <si>
    <t>材料納入集計表</t>
    <rPh sb="0" eb="2">
      <t>ザイリョウ</t>
    </rPh>
    <rPh sb="2" eb="4">
      <t>ノウニュウ</t>
    </rPh>
    <rPh sb="4" eb="7">
      <t>シュウケイヒョウ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</si>
  <si>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</si>
  <si>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</si>
  <si>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</si>
  <si>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</si>
  <si>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</si>
  <si>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</si>
  <si>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</si>
  <si>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</si>
  <si>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</si>
  <si>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</si>
  <si>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</si>
  <si>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</si>
  <si>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</si>
  <si>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６　受注者が設置する主任技術者、監理技術者又は監理技術者補佐並びに専門技術者について次のものを添付すること。</t>
    <rPh sb="21" eb="22">
      <t>マタ</t>
    </rPh>
    <rPh sb="23" eb="25">
      <t>カンリ</t>
    </rPh>
    <rPh sb="25" eb="28">
      <t>ギジュツシャ</t>
    </rPh>
    <rPh sb="28" eb="30">
      <t>ホサ</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</si>
  <si>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</si>
  <si>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</si>
  <si>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</si>
  <si>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</si>
  <si>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</si>
  <si>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</si>
  <si>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</si>
  <si>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</si>
  <si>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</si>
  <si>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</si>
  <si>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</si>
  <si>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</si>
  <si>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</si>
  <si>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</si>
  <si>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</si>
  <si>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</si>
  <si>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</si>
  <si>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</si>
  <si>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</si>
  <si>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</si>
  <si>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</si>
  <si>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</si>
  <si>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</si>
  <si>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</si>
  <si>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</si>
  <si>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</si>
  <si>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</si>
  <si>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</si>
  <si>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</si>
  <si>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</si>
  <si>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</si>
  <si>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</si>
  <si>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</si>
  <si>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</si>
  <si>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令和　年　月　日</t>
    <rPh sb="0" eb="2">
      <t>レイワ</t>
    </rPh>
    <rPh sb="3" eb="4">
      <t>ネン</t>
    </rPh>
    <rPh sb="5" eb="6">
      <t>ツキ</t>
    </rPh>
    <rPh sb="7" eb="8">
      <t>ヒ</t>
    </rPh>
    <phoneticPr fontId="2"/>
  </si>
  <si>
    <t>上記工事の検査員を次のとおり指名いたします。</t>
  </si>
  <si>
    <t>次の工事目的物を引き渡します。</t>
    <rPh sb="0" eb="1">
      <t>ツギ</t>
    </rPh>
    <rPh sb="2" eb="4">
      <t>コウジ</t>
    </rPh>
    <rPh sb="4" eb="7">
      <t>モクテキブツ</t>
    </rPh>
    <rPh sb="8" eb="9">
      <t>ヒ</t>
    </rPh>
    <rPh sb="10" eb="11">
      <t>ワタ</t>
    </rPh>
    <phoneticPr fontId="2"/>
  </si>
  <si>
    <t>様式第11号の2（第22条関係）</t>
    <rPh sb="0" eb="2">
      <t>ヨウシキ</t>
    </rPh>
    <rPh sb="2" eb="3">
      <t>ダイ</t>
    </rPh>
    <rPh sb="5" eb="6">
      <t>ゴウ</t>
    </rPh>
    <rPh sb="9" eb="10">
      <t>ダイ</t>
    </rPh>
    <rPh sb="12" eb="13">
      <t>ジョウ</t>
    </rPh>
    <rPh sb="13" eb="15">
      <t>カンケイ</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</si>
  <si>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</si>
  <si>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</si>
  <si>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</si>
  <si>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</si>
  <si>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</si>
  <si>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</si>
  <si>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</si>
  <si>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</si>
  <si>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添付図　　　葉、その他添付図書</t>
    <rPh sb="0" eb="2">
      <t>テンプ</t>
    </rPh>
    <rPh sb="2" eb="3">
      <t>ズ</t>
    </rPh>
    <rPh sb="6" eb="7">
      <t>ヨウ</t>
    </rPh>
    <rPh sb="10" eb="11">
      <t>タ</t>
    </rPh>
    <rPh sb="11" eb="13">
      <t>テンプ</t>
    </rPh>
    <rPh sb="13" eb="15">
      <t>トショ</t>
    </rPh>
    <phoneticPr fontId="2"/>
  </si>
  <si>
    <t>その他（　　　　　　　　　）</t>
    <rPh sb="2" eb="3">
      <t>タ</t>
    </rPh>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</si>
  <si>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</si>
  <si>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</si>
  <si>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</si>
  <si>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</si>
  <si>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</si>
  <si>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</si>
  <si>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</si>
  <si>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</si>
  <si>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</si>
  <si>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</si>
  <si>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</si>
  <si>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</si>
  <si>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</si>
  <si>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</si>
  <si>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</si>
  <si>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</si>
  <si>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</si>
  <si>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</si>
  <si>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</si>
  <si>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</si>
  <si>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</si>
  <si>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</si>
  <si>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</si>
  <si>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</si>
  <si>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</si>
  <si>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</si>
  <si>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</si>
  <si>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</si>
  <si>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</si>
  <si>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</si>
  <si>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係長</t>
    <rPh sb="0" eb="2">
      <t>カカリチョウ</t>
    </rPh>
    <phoneticPr fontId="2"/>
  </si>
  <si>
    <t>その他（　　　　　　）</t>
    <rPh sb="2" eb="3">
      <t>タ</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</si>
  <si>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</si>
  <si>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</si>
  <si>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</si>
  <si>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</si>
  <si>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</si>
  <si>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「道交法」　道路交通法</t>
  </si>
  <si>
    <t>「安衛則」　労働安全衛生規則</t>
    <rPh sb="1" eb="2">
      <t>アン</t>
    </rPh>
    <rPh sb="2" eb="3">
      <t>エイ</t>
    </rPh>
    <rPh sb="3" eb="4">
      <t>ソク</t>
    </rPh>
    <rPh sb="6" eb="8">
      <t>ロウドウ</t>
    </rPh>
    <rPh sb="8" eb="10">
      <t>アンゼン</t>
    </rPh>
    <rPh sb="10" eb="12">
      <t>エイセイ</t>
    </rPh>
    <rPh sb="12" eb="14">
      <t>キソク</t>
    </rPh>
    <phoneticPr fontId="2"/>
  </si>
  <si>
    <t>検査項目</t>
    <rPh sb="0" eb="2">
      <t>ケンサ</t>
    </rPh>
    <rPh sb="2" eb="4">
      <t>コウモク</t>
    </rPh>
    <phoneticPr fontId="2"/>
  </si>
  <si>
    <t>主任技術者又は
監理技術者　　　※２</t>
    <rPh sb="0" eb="2">
      <t>シュニン</t>
    </rPh>
    <rPh sb="2" eb="5">
      <t>ギジュツシャ</t>
    </rPh>
    <rPh sb="5" eb="6">
      <t>マタ</t>
    </rPh>
    <phoneticPr fontId="2"/>
  </si>
  <si>
    <t>監理技術者補佐
　　　　　　　　　　 ※３</t>
    <rPh sb="5" eb="7">
      <t>ホサ</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</si>
  <si>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建設業法第26条第3項ただし書きの規定により監理技術者が兼務する場合にのみ記載。
※４　低入札に伴って増員した技術者は、備考欄に「名称」｢区分」「氏名」「資格」「変更理由」等を記載するものとする。</t>
    </r>
    <rPh sb="199" eb="201">
      <t>ヘンコウ</t>
    </rPh>
    <rPh sb="203" eb="204">
      <t>ゲン</t>
    </rPh>
    <rPh sb="359" eb="361">
      <t>キサイ</t>
    </rPh>
    <phoneticPr fontId="2"/>
  </si>
  <si>
    <t>監理技術者補佐
　　　　　　　　　 ※３</t>
    <rPh sb="5" eb="7">
      <t>ホサ</t>
    </rPh>
    <phoneticPr fontId="2"/>
  </si>
  <si>
    <r>
      <t xml:space="preserve">
※１　「法令による技術者資格の名称」欄には、建設業法による土木施工管理技士、建設機械施工技士、管工事施工管理技士、造園施工管理技士、建築施工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建設業法第26条第3項ただし書きの規定により監理技術者が兼務する場合にのみ記載。
※４　低入札に伴って増員した技術者は、備考欄に「名称」｢区分」「氏名」「資格」「変更理由」等を記載するものとする。</t>
    </r>
    <rPh sb="198" eb="200">
      <t>ヘンコウ</t>
    </rPh>
    <rPh sb="202" eb="203">
      <t>ゲン</t>
    </rPh>
    <rPh sb="358" eb="360">
      <t>キサイ</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</si>
  <si>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</si>
  <si>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</si>
  <si>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</si>
  <si>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</si>
  <si>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</si>
  <si>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</si>
  <si>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</si>
  <si>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</si>
  <si>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</si>
  <si>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</si>
  <si>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</si>
  <si>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指定部分に係る工事目的物引渡書</t>
    <phoneticPr fontId="2"/>
  </si>
  <si>
    <t>指定部分</t>
    <rPh sb="0" eb="2">
      <t>シテイ</t>
    </rPh>
    <rPh sb="2" eb="4">
      <t>ブブン</t>
    </rPh>
    <phoneticPr fontId="2"/>
  </si>
  <si>
    <t>指定部分に係る工事完工年月日</t>
    <rPh sb="0" eb="2">
      <t>シテイ</t>
    </rPh>
    <rPh sb="2" eb="4">
      <t>ブブン</t>
    </rPh>
    <rPh sb="5" eb="6">
      <t>カカ</t>
    </rPh>
    <rPh sb="7" eb="9">
      <t>コウジ</t>
    </rPh>
    <rPh sb="9" eb="11">
      <t>カンコウ</t>
    </rPh>
    <rPh sb="11" eb="14">
      <t>ネンガッピ</t>
    </rPh>
    <phoneticPr fontId="2"/>
  </si>
  <si>
    <t>指定部分に係る完工検査年月日</t>
    <rPh sb="0" eb="2">
      <t>シテイ</t>
    </rPh>
    <rPh sb="2" eb="4">
      <t>ブブン</t>
    </rPh>
    <rPh sb="5" eb="6">
      <t>カカ</t>
    </rPh>
    <rPh sb="7" eb="9">
      <t>カンコウ</t>
    </rPh>
    <rPh sb="9" eb="11">
      <t>ケンサ</t>
    </rPh>
    <rPh sb="11" eb="14">
      <t>ネンガッピ</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</si>
  <si>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</si>
  <si>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（内容）</t>
    <rPh sb="1" eb="3">
      <t>ナイヨウ</t>
    </rPh>
    <phoneticPr fontId="2"/>
  </si>
  <si>
    <t>件名</t>
    <rPh sb="0" eb="2">
      <t>ケンメイ</t>
    </rPh>
    <phoneticPr fontId="2"/>
  </si>
  <si>
    <t>□□□□□について</t>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</si>
  <si>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</si>
  <si>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</si>
  <si>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</si>
  <si>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r>
      <rPr>
        <b/>
        <u/>
        <sz val="16"/>
        <rFont val="游ゴシック"/>
        <family val="3"/>
        <charset val="128"/>
      </rPr>
      <t>※提出時期や提出方法は、「</t>
    </r>
    <r>
      <rPr>
        <b/>
        <u/>
        <sz val="16"/>
        <color rgb="FFFF0000"/>
        <rFont val="游ゴシック"/>
        <family val="3"/>
        <charset val="128"/>
      </rPr>
      <t>書類一覧</t>
    </r>
    <r>
      <rPr>
        <b/>
        <u/>
        <sz val="16"/>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</si>
  <si>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承認印</t>
    <rPh sb="0" eb="2">
      <t>ショウニン</t>
    </rPh>
    <rPh sb="2" eb="3">
      <t>イン</t>
    </rPh>
    <phoneticPr fontId="2"/>
  </si>
  <si>
    <t>※「工事工程表・工事着手届及び現場代理人等選任届」の提出前に兼務の承認が必要</t>
    <phoneticPr fontId="2"/>
  </si>
  <si>
    <t>工種等に分類した計画工程、月単位の計画出来高率を記入
※工期延長の場合は変更計画工程表を提出</t>
    <phoneticPr fontId="2"/>
  </si>
  <si>
    <t>資材の品名、規格・寸法、数量、品質証明方法、製造会社及び取扱い会社等を記載</t>
    <rPh sb="9" eb="11">
      <t>スンポウ</t>
    </rPh>
    <rPh sb="24" eb="26">
      <t>カイシャ</t>
    </rPh>
    <rPh sb="35" eb="37">
      <t>キサイ</t>
    </rPh>
    <phoneticPr fontId="2"/>
  </si>
  <si>
    <t>工種毎の施工順序、施工方法及び施工上の留意事項について、使用する機械や設備等を含めて記載</t>
    <rPh sb="37" eb="38">
      <t>トウ</t>
    </rPh>
    <phoneticPr fontId="2"/>
  </si>
  <si>
    <t>施工管理体制・現場組織、工程管理計画、出来形・品質管理基準、検査計画（段階確認、下請検査、社内検査等）等について記載</t>
    <rPh sb="0" eb="2">
      <t>セコウ</t>
    </rPh>
    <rPh sb="2" eb="4">
      <t>カンリ</t>
    </rPh>
    <rPh sb="4" eb="6">
      <t>タイセイ</t>
    </rPh>
    <rPh sb="7" eb="9">
      <t>ゲンバ</t>
    </rPh>
    <rPh sb="9" eb="11">
      <t>ソシキ</t>
    </rPh>
    <rPh sb="12" eb="14">
      <t>コウテイ</t>
    </rPh>
    <rPh sb="14" eb="16">
      <t>カンリ</t>
    </rPh>
    <rPh sb="16" eb="18">
      <t>ケイカク</t>
    </rPh>
    <rPh sb="30" eb="32">
      <t>ケンサ</t>
    </rPh>
    <rPh sb="32" eb="34">
      <t>ケイカク</t>
    </rPh>
    <rPh sb="35" eb="37">
      <t>ダンカイ</t>
    </rPh>
    <rPh sb="49" eb="50">
      <t>トウ</t>
    </rPh>
    <rPh sb="51" eb="52">
      <t>トウ</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</si>
  <si>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</si>
  <si>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緊急連絡系統図、夜間・休日連絡先、対応方法等を記載</t>
    <rPh sb="17" eb="19">
      <t>タイオウ</t>
    </rPh>
    <rPh sb="19" eb="21">
      <t>ホウホウ</t>
    </rPh>
    <rPh sb="21" eb="22">
      <t>トウ</t>
    </rPh>
    <rPh sb="23" eb="25">
      <t>キサイ</t>
    </rPh>
    <phoneticPr fontId="2"/>
  </si>
  <si>
    <t>監督員</t>
    <rPh sb="0" eb="3">
      <t>カントクイン</t>
    </rPh>
    <phoneticPr fontId="2"/>
  </si>
  <si>
    <t>上下水道局総務課</t>
  </si>
  <si>
    <t>○○地内配水補助管布設替工事</t>
    <rPh sb="2" eb="3">
      <t>チ</t>
    </rPh>
    <rPh sb="3" eb="4">
      <t>ナイ</t>
    </rPh>
    <rPh sb="4" eb="6">
      <t>ハイスイ</t>
    </rPh>
    <rPh sb="6" eb="8">
      <t>ホジョ</t>
    </rPh>
    <rPh sb="8" eb="9">
      <t>カン</t>
    </rPh>
    <rPh sb="9" eb="11">
      <t>フセツ</t>
    </rPh>
    <rPh sb="11" eb="12">
      <t>タイ</t>
    </rPh>
    <rPh sb="12" eb="14">
      <t>コウジ</t>
    </rPh>
    <phoneticPr fontId="2"/>
  </si>
  <si>
    <t>配  水  管  工  事  材  料  調  達  書</t>
    <rPh sb="0" eb="1">
      <t>クバ</t>
    </rPh>
    <rPh sb="3" eb="4">
      <t>ミズ</t>
    </rPh>
    <rPh sb="6" eb="7">
      <t>カン</t>
    </rPh>
    <rPh sb="9" eb="10">
      <t>コウ</t>
    </rPh>
    <rPh sb="12" eb="13">
      <t>コト</t>
    </rPh>
    <rPh sb="15" eb="16">
      <t>ザイ</t>
    </rPh>
    <rPh sb="18" eb="19">
      <t>リョウ</t>
    </rPh>
    <rPh sb="21" eb="22">
      <t>チョウ</t>
    </rPh>
    <rPh sb="24" eb="25">
      <t>タチ</t>
    </rPh>
    <rPh sb="27" eb="28">
      <t>ショ</t>
    </rPh>
    <phoneticPr fontId="72"/>
  </si>
  <si>
    <t>　　      年      月      日</t>
    <phoneticPr fontId="72"/>
  </si>
  <si>
    <t>住所</t>
    <rPh sb="0" eb="2">
      <t>ジュウショ</t>
    </rPh>
    <phoneticPr fontId="72"/>
  </si>
  <si>
    <t>受 注 者</t>
    <rPh sb="0" eb="1">
      <t>ウケ</t>
    </rPh>
    <rPh sb="2" eb="3">
      <t>チュウ</t>
    </rPh>
    <rPh sb="4" eb="5">
      <t>シャ</t>
    </rPh>
    <phoneticPr fontId="72"/>
  </si>
  <si>
    <t>下記水道材料の使用を確認くださるようお願い致します。</t>
    <rPh sb="0" eb="2">
      <t>カキ</t>
    </rPh>
    <rPh sb="2" eb="4">
      <t>スイドウ</t>
    </rPh>
    <rPh sb="4" eb="6">
      <t>ザイリョウ</t>
    </rPh>
    <rPh sb="7" eb="9">
      <t>シヨウ</t>
    </rPh>
    <rPh sb="10" eb="12">
      <t>カクニン</t>
    </rPh>
    <rPh sb="19" eb="20">
      <t>ネガ</t>
    </rPh>
    <rPh sb="21" eb="22">
      <t>イタ</t>
    </rPh>
    <phoneticPr fontId="72"/>
  </si>
  <si>
    <t>記</t>
    <rPh sb="0" eb="1">
      <t>キ</t>
    </rPh>
    <phoneticPr fontId="72"/>
  </si>
  <si>
    <t>工  事  名</t>
    <rPh sb="0" eb="1">
      <t>コウ</t>
    </rPh>
    <rPh sb="3" eb="4">
      <t>コト</t>
    </rPh>
    <rPh sb="6" eb="7">
      <t>メイ</t>
    </rPh>
    <phoneticPr fontId="72"/>
  </si>
  <si>
    <t>工 事 場 所</t>
    <rPh sb="0" eb="1">
      <t>コウ</t>
    </rPh>
    <rPh sb="2" eb="3">
      <t>コト</t>
    </rPh>
    <rPh sb="4" eb="5">
      <t>バ</t>
    </rPh>
    <rPh sb="6" eb="7">
      <t>トコロ</t>
    </rPh>
    <phoneticPr fontId="72"/>
  </si>
  <si>
    <t>＜材料一覧表＞</t>
    <rPh sb="1" eb="3">
      <t>ザイリョウ</t>
    </rPh>
    <rPh sb="3" eb="5">
      <t>イチラン</t>
    </rPh>
    <rPh sb="5" eb="6">
      <t>ヒョウ</t>
    </rPh>
    <phoneticPr fontId="72"/>
  </si>
  <si>
    <t>品    名</t>
    <rPh sb="0" eb="1">
      <t>シナ</t>
    </rPh>
    <rPh sb="5" eb="6">
      <t>メイ</t>
    </rPh>
    <phoneticPr fontId="72"/>
  </si>
  <si>
    <t>規    格</t>
    <rPh sb="0" eb="1">
      <t>タダシ</t>
    </rPh>
    <rPh sb="5" eb="6">
      <t>カク</t>
    </rPh>
    <phoneticPr fontId="72"/>
  </si>
  <si>
    <t>数    量</t>
    <rPh sb="0" eb="1">
      <t>カズ</t>
    </rPh>
    <rPh sb="5" eb="6">
      <t>リョウ</t>
    </rPh>
    <phoneticPr fontId="72"/>
  </si>
  <si>
    <t>製 作 業 者</t>
    <rPh sb="0" eb="1">
      <t>セイ</t>
    </rPh>
    <rPh sb="2" eb="3">
      <t>サク</t>
    </rPh>
    <rPh sb="4" eb="5">
      <t>ギョウ</t>
    </rPh>
    <rPh sb="6" eb="7">
      <t>モノ</t>
    </rPh>
    <phoneticPr fontId="72"/>
  </si>
  <si>
    <t>製 作 年</t>
    <rPh sb="0" eb="1">
      <t>セイ</t>
    </rPh>
    <rPh sb="2" eb="3">
      <t>サク</t>
    </rPh>
    <rPh sb="4" eb="5">
      <t>ネン</t>
    </rPh>
    <phoneticPr fontId="72"/>
  </si>
  <si>
    <t>備    考</t>
    <rPh sb="0" eb="1">
      <t>ソナエ</t>
    </rPh>
    <rPh sb="5" eb="6">
      <t>コウ</t>
    </rPh>
    <phoneticPr fontId="72"/>
  </si>
  <si>
    <t>監  督  員</t>
    <rPh sb="0" eb="1">
      <t>ラン</t>
    </rPh>
    <rPh sb="3" eb="4">
      <t>ヨシ</t>
    </rPh>
    <rPh sb="6" eb="7">
      <t>イン</t>
    </rPh>
    <phoneticPr fontId="72"/>
  </si>
  <si>
    <t>氏名</t>
    <phoneticPr fontId="2"/>
  </si>
  <si>
    <t>配水管工事材料調達書</t>
    <phoneticPr fontId="2"/>
  </si>
  <si>
    <t>水道工事標準仕様書</t>
    <rPh sb="0" eb="2">
      <t>スイドウ</t>
    </rPh>
    <rPh sb="2" eb="4">
      <t>コウジ</t>
    </rPh>
    <rPh sb="4" eb="6">
      <t>ヒョウジュン</t>
    </rPh>
    <rPh sb="6" eb="9">
      <t>シヨウショ</t>
    </rPh>
    <phoneticPr fontId="2"/>
  </si>
  <si>
    <t>工事特性・創意工夫・社会性等に関する実施状況報告書（土木・水道工事）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9" eb="31">
      <t>スイドウ</t>
    </rPh>
    <rPh sb="31" eb="33">
      <t>コウジ</t>
    </rPh>
    <phoneticPr fontId="2"/>
  </si>
  <si>
    <t>監督員確認後、上下水道局総務課</t>
    <rPh sb="0" eb="3">
      <t>カントクイン</t>
    </rPh>
    <rPh sb="3" eb="5">
      <t>カクニン</t>
    </rPh>
    <rPh sb="5" eb="6">
      <t>ゴ</t>
    </rPh>
    <rPh sb="7" eb="9">
      <t>ジョウゲ</t>
    </rPh>
    <rPh sb="9" eb="12">
      <t>スイドウキョク</t>
    </rPh>
    <rPh sb="12" eb="14">
      <t>ソウム</t>
    </rPh>
    <rPh sb="14" eb="15">
      <t>カ</t>
    </rPh>
    <phoneticPr fontId="2"/>
  </si>
  <si>
    <t>〒933-0057　高岡市広小路7-50</t>
    <rPh sb="10" eb="12">
      <t>タカオカ</t>
    </rPh>
    <rPh sb="12" eb="13">
      <t>シ</t>
    </rPh>
    <rPh sb="13" eb="16">
      <t>ヒロコウジ</t>
    </rPh>
    <phoneticPr fontId="2"/>
  </si>
  <si>
    <t>上下水道局
総務課</t>
    <phoneticPr fontId="2"/>
  </si>
  <si>
    <t>○</t>
    <phoneticPr fontId="2"/>
  </si>
  <si>
    <t>別紙１</t>
    <rPh sb="0" eb="2">
      <t>ベッシ</t>
    </rPh>
    <phoneticPr fontId="2"/>
  </si>
  <si>
    <t>水道管工事のみ提出</t>
    <rPh sb="0" eb="2">
      <t>スイドウ</t>
    </rPh>
    <rPh sb="2" eb="3">
      <t>カン</t>
    </rPh>
    <rPh sb="3" eb="5">
      <t>コウジ</t>
    </rPh>
    <rPh sb="7" eb="9">
      <t>テイシュツ</t>
    </rPh>
    <phoneticPr fontId="2"/>
  </si>
  <si>
    <t>高岡市上下水道局工事請負契約に係る主な書類一覧</t>
    <rPh sb="3" eb="5">
      <t>ジョウゲ</t>
    </rPh>
    <rPh sb="5" eb="8">
      <t>スイドウキョク</t>
    </rPh>
    <phoneticPr fontId="2"/>
  </si>
  <si>
    <t>製作図、機器納入仕様書、施工図</t>
    <rPh sb="0" eb="3">
      <t>セイサクズ</t>
    </rPh>
    <rPh sb="4" eb="6">
      <t>キキ</t>
    </rPh>
    <rPh sb="6" eb="8">
      <t>ノウニュウ</t>
    </rPh>
    <rPh sb="8" eb="11">
      <t>シヨウショ</t>
    </rPh>
    <rPh sb="12" eb="14">
      <t>セコウ</t>
    </rPh>
    <rPh sb="14" eb="15">
      <t>ズ</t>
    </rPh>
    <phoneticPr fontId="2"/>
  </si>
  <si>
    <t>当該工種施工前/資材発注前</t>
    <rPh sb="0" eb="2">
      <t>トウガイ</t>
    </rPh>
    <rPh sb="2" eb="3">
      <t>コウ</t>
    </rPh>
    <rPh sb="3" eb="4">
      <t>シュ</t>
    </rPh>
    <rPh sb="4" eb="6">
      <t>セコウ</t>
    </rPh>
    <rPh sb="6" eb="7">
      <t>マエ</t>
    </rPh>
    <rPh sb="8" eb="10">
      <t>シザイ</t>
    </rPh>
    <rPh sb="10" eb="12">
      <t>ハッチュウ</t>
    </rPh>
    <rPh sb="12" eb="13">
      <t>マエ</t>
    </rPh>
    <phoneticPr fontId="2"/>
  </si>
  <si>
    <t>設計図製本　原図版/縮小版</t>
    <rPh sb="0" eb="3">
      <t>セッケイズ</t>
    </rPh>
    <rPh sb="3" eb="5">
      <t>セイホン</t>
    </rPh>
    <rPh sb="6" eb="8">
      <t>ゲンズ</t>
    </rPh>
    <rPh sb="8" eb="9">
      <t>バン</t>
    </rPh>
    <rPh sb="10" eb="12">
      <t>シュクショウ</t>
    </rPh>
    <rPh sb="12" eb="13">
      <t>バン</t>
    </rPh>
    <phoneticPr fontId="2"/>
  </si>
  <si>
    <t>―</t>
    <phoneticPr fontId="2"/>
  </si>
  <si>
    <t>工事着手時</t>
    <rPh sb="0" eb="2">
      <t>コウジ</t>
    </rPh>
    <rPh sb="2" eb="4">
      <t>チャクシュ</t>
    </rPh>
    <rPh sb="4" eb="5">
      <t>ジ</t>
    </rPh>
    <phoneticPr fontId="2"/>
  </si>
  <si>
    <t>製本サイズ、部数は監督員の指示による</t>
    <rPh sb="0" eb="2">
      <t>セイホン</t>
    </rPh>
    <rPh sb="6" eb="8">
      <t>ブスウ</t>
    </rPh>
    <rPh sb="9" eb="12">
      <t>カントクイン</t>
    </rPh>
    <rPh sb="13" eb="15">
      <t>シジ</t>
    </rPh>
    <phoneticPr fontId="2"/>
  </si>
  <si>
    <t>定例会議議事録、工事打合せ記録</t>
    <rPh sb="0" eb="2">
      <t>テイレイ</t>
    </rPh>
    <rPh sb="2" eb="4">
      <t>カイギ</t>
    </rPh>
    <rPh sb="4" eb="7">
      <t>ギジロク</t>
    </rPh>
    <rPh sb="8" eb="10">
      <t>コウジ</t>
    </rPh>
    <rPh sb="10" eb="12">
      <t>ウチアワ</t>
    </rPh>
    <rPh sb="13" eb="15">
      <t>キロク</t>
    </rPh>
    <phoneticPr fontId="2"/>
  </si>
  <si>
    <t>週間工程表、月間工程表</t>
    <rPh sb="0" eb="2">
      <t>シュウカン</t>
    </rPh>
    <rPh sb="2" eb="4">
      <t>コウテイ</t>
    </rPh>
    <rPh sb="4" eb="5">
      <t>ヒョウ</t>
    </rPh>
    <rPh sb="6" eb="8">
      <t>ゲッカン</t>
    </rPh>
    <rPh sb="8" eb="10">
      <t>コウテイ</t>
    </rPh>
    <rPh sb="10" eb="11">
      <t>ヒョウ</t>
    </rPh>
    <phoneticPr fontId="2"/>
  </si>
  <si>
    <t>毎週、毎月</t>
    <rPh sb="0" eb="2">
      <t>マイシュウ</t>
    </rPh>
    <rPh sb="3" eb="5">
      <t>マイツキ</t>
    </rPh>
    <phoneticPr fontId="2"/>
  </si>
  <si>
    <t>出荷証明書（提出）、材料納入伝票（提示）</t>
    <rPh sb="6" eb="8">
      <t>テイシュツ</t>
    </rPh>
    <rPh sb="10" eb="12">
      <t>ザイリョウ</t>
    </rPh>
    <rPh sb="12" eb="14">
      <t>ノウニュウ</t>
    </rPh>
    <rPh sb="14" eb="16">
      <t>デンピョウ</t>
    </rPh>
    <rPh sb="17" eb="19">
      <t>テイジ</t>
    </rPh>
    <phoneticPr fontId="2"/>
  </si>
  <si>
    <t>各種材料品質証明書</t>
    <rPh sb="0" eb="2">
      <t>カクシュ</t>
    </rPh>
    <rPh sb="2" eb="4">
      <t>ザイリョウ</t>
    </rPh>
    <rPh sb="4" eb="6">
      <t>ヒンシツ</t>
    </rPh>
    <rPh sb="6" eb="8">
      <t>ショウメイ</t>
    </rPh>
    <rPh sb="8" eb="9">
      <t>ショ</t>
    </rPh>
    <phoneticPr fontId="2"/>
  </si>
  <si>
    <t>施工図、製作図（訂正・完成版）、機器完成図</t>
    <rPh sb="0" eb="2">
      <t>セコウ</t>
    </rPh>
    <rPh sb="2" eb="3">
      <t>ズ</t>
    </rPh>
    <rPh sb="4" eb="7">
      <t>セイサクズ</t>
    </rPh>
    <rPh sb="8" eb="10">
      <t>テイセイ</t>
    </rPh>
    <rPh sb="11" eb="13">
      <t>カンセイ</t>
    </rPh>
    <rPh sb="13" eb="14">
      <t>バン</t>
    </rPh>
    <rPh sb="16" eb="18">
      <t>キキ</t>
    </rPh>
    <rPh sb="18" eb="20">
      <t>カンセイ</t>
    </rPh>
    <rPh sb="20" eb="21">
      <t>ズ</t>
    </rPh>
    <phoneticPr fontId="2"/>
  </si>
  <si>
    <t>各種計算書、機器試験成績書</t>
    <rPh sb="0" eb="2">
      <t>カクシュ</t>
    </rPh>
    <rPh sb="2" eb="5">
      <t>ケイサンショ</t>
    </rPh>
    <rPh sb="6" eb="8">
      <t>キキ</t>
    </rPh>
    <rPh sb="8" eb="10">
      <t>シケン</t>
    </rPh>
    <rPh sb="10" eb="13">
      <t>セイセキショ</t>
    </rPh>
    <phoneticPr fontId="2"/>
  </si>
  <si>
    <t>機材試験、製造者発行のもの</t>
    <rPh sb="0" eb="2">
      <t>キザイ</t>
    </rPh>
    <rPh sb="2" eb="4">
      <t>シケン</t>
    </rPh>
    <rPh sb="5" eb="8">
      <t>セイゾウシャ</t>
    </rPh>
    <rPh sb="8" eb="10">
      <t>ハッコウ</t>
    </rPh>
    <phoneticPr fontId="2"/>
  </si>
  <si>
    <t>現地試験成績書</t>
    <rPh sb="0" eb="2">
      <t>ゲンチ</t>
    </rPh>
    <rPh sb="2" eb="4">
      <t>シケン</t>
    </rPh>
    <rPh sb="4" eb="6">
      <t>セイセキ</t>
    </rPh>
    <rPh sb="6" eb="7">
      <t>ショ</t>
    </rPh>
    <phoneticPr fontId="2"/>
  </si>
  <si>
    <t>施工試験</t>
    <rPh sb="0" eb="2">
      <t>セコウ</t>
    </rPh>
    <rPh sb="2" eb="4">
      <t>シケン</t>
    </rPh>
    <phoneticPr fontId="2"/>
  </si>
  <si>
    <t>各種申請・官庁届出書・検査済証</t>
    <rPh sb="0" eb="2">
      <t>カクシュ</t>
    </rPh>
    <rPh sb="2" eb="4">
      <t>シンセイ</t>
    </rPh>
    <rPh sb="5" eb="7">
      <t>カンチョウ</t>
    </rPh>
    <rPh sb="7" eb="8">
      <t>トド</t>
    </rPh>
    <rPh sb="8" eb="9">
      <t>イデ</t>
    </rPh>
    <rPh sb="9" eb="10">
      <t>ショ</t>
    </rPh>
    <rPh sb="11" eb="13">
      <t>ケンサ</t>
    </rPh>
    <rPh sb="13" eb="14">
      <t>ズ</t>
    </rPh>
    <rPh sb="14" eb="15">
      <t>ショウ</t>
    </rPh>
    <phoneticPr fontId="2"/>
  </si>
  <si>
    <t>下請検査記録</t>
    <rPh sb="0" eb="1">
      <t>シタ</t>
    </rPh>
    <rPh sb="2" eb="4">
      <t>ケンサ</t>
    </rPh>
    <rPh sb="4" eb="6">
      <t>キロク</t>
    </rPh>
    <phoneticPr fontId="2"/>
  </si>
  <si>
    <t>保証書</t>
    <rPh sb="0" eb="3">
      <t>ホショウショ</t>
    </rPh>
    <phoneticPr fontId="2"/>
  </si>
  <si>
    <t>保証開始日を確認</t>
    <rPh sb="0" eb="2">
      <t>ホショウ</t>
    </rPh>
    <rPh sb="2" eb="5">
      <t>カイシビ</t>
    </rPh>
    <rPh sb="6" eb="8">
      <t>カクニン</t>
    </rPh>
    <phoneticPr fontId="2"/>
  </si>
  <si>
    <t>取扱説明書等、保守に関する指導書</t>
    <rPh sb="0" eb="2">
      <t>トリアツカイ</t>
    </rPh>
    <rPh sb="2" eb="5">
      <t>セツメイショ</t>
    </rPh>
    <rPh sb="5" eb="6">
      <t>トウ</t>
    </rPh>
    <rPh sb="7" eb="9">
      <t>ホシュ</t>
    </rPh>
    <rPh sb="10" eb="11">
      <t>カン</t>
    </rPh>
    <rPh sb="13" eb="16">
      <t>シドウショ</t>
    </rPh>
    <phoneticPr fontId="2"/>
  </si>
  <si>
    <t>引渡品、予備品（付属品）引渡書</t>
    <rPh sb="0" eb="2">
      <t>ヒキワタシ</t>
    </rPh>
    <rPh sb="2" eb="3">
      <t>ヒン</t>
    </rPh>
    <rPh sb="4" eb="6">
      <t>ヨビ</t>
    </rPh>
    <rPh sb="6" eb="7">
      <t>ヒン</t>
    </rPh>
    <rPh sb="8" eb="10">
      <t>フゾク</t>
    </rPh>
    <rPh sb="10" eb="11">
      <t>ヒン</t>
    </rPh>
    <rPh sb="12" eb="14">
      <t>ヒキワタシ</t>
    </rPh>
    <rPh sb="14" eb="15">
      <t>ショ</t>
    </rPh>
    <phoneticPr fontId="2"/>
  </si>
  <si>
    <t>写真添付</t>
    <rPh sb="0" eb="2">
      <t>シャシン</t>
    </rPh>
    <rPh sb="2" eb="4">
      <t>テンプ</t>
    </rPh>
    <phoneticPr fontId="2"/>
  </si>
  <si>
    <t>建築・土木工事に係る環境配慮事項報告書</t>
    <rPh sb="0" eb="2">
      <t>ケンチク</t>
    </rPh>
    <rPh sb="3" eb="5">
      <t>ドボク</t>
    </rPh>
    <rPh sb="5" eb="7">
      <t>コウジ</t>
    </rPh>
    <rPh sb="8" eb="9">
      <t>カカ</t>
    </rPh>
    <rPh sb="10" eb="12">
      <t>カンキョウ</t>
    </rPh>
    <rPh sb="12" eb="14">
      <t>ハイリョ</t>
    </rPh>
    <rPh sb="14" eb="16">
      <t>ジコウ</t>
    </rPh>
    <rPh sb="16" eb="19">
      <t>ホウコクショ</t>
    </rPh>
    <phoneticPr fontId="2"/>
  </si>
  <si>
    <t>契約額3,000万円以上の建築工事</t>
    <rPh sb="0" eb="2">
      <t>ケイヤク</t>
    </rPh>
    <rPh sb="2" eb="3">
      <t>ガク</t>
    </rPh>
    <rPh sb="8" eb="10">
      <t>マンエン</t>
    </rPh>
    <rPh sb="10" eb="12">
      <t>イジョウ</t>
    </rPh>
    <rPh sb="13" eb="15">
      <t>ケンチク</t>
    </rPh>
    <rPh sb="15" eb="17">
      <t>コウジ</t>
    </rPh>
    <phoneticPr fontId="2"/>
  </si>
  <si>
    <t>電子納品データ（工事写真、完成図、施工図）</t>
    <rPh sb="0" eb="2">
      <t>デンシ</t>
    </rPh>
    <rPh sb="2" eb="4">
      <t>ノウヒン</t>
    </rPh>
    <rPh sb="8" eb="10">
      <t>コウジ</t>
    </rPh>
    <rPh sb="10" eb="12">
      <t>シャシン</t>
    </rPh>
    <rPh sb="13" eb="15">
      <t>カンセイ</t>
    </rPh>
    <rPh sb="15" eb="16">
      <t>ズ</t>
    </rPh>
    <rPh sb="17" eb="19">
      <t>セコウ</t>
    </rPh>
    <rPh sb="19" eb="20">
      <t>ズ</t>
    </rPh>
    <phoneticPr fontId="2"/>
  </si>
  <si>
    <t>CD-ROM、DVD-ROMに格納</t>
    <rPh sb="15" eb="17">
      <t>カクノウ</t>
    </rPh>
    <phoneticPr fontId="2"/>
  </si>
  <si>
    <t>竣工図・施工図（製本）　原図版/縮小版</t>
    <rPh sb="0" eb="2">
      <t>シュンコウ</t>
    </rPh>
    <rPh sb="2" eb="3">
      <t>ズ</t>
    </rPh>
    <rPh sb="4" eb="6">
      <t>セコウ</t>
    </rPh>
    <rPh sb="6" eb="7">
      <t>ズ</t>
    </rPh>
    <rPh sb="8" eb="10">
      <t>セイホン</t>
    </rPh>
    <rPh sb="12" eb="14">
      <t>ゲンズ</t>
    </rPh>
    <rPh sb="14" eb="15">
      <t>バン</t>
    </rPh>
    <rPh sb="16" eb="18">
      <t>シュクショウ</t>
    </rPh>
    <rPh sb="18" eb="19">
      <t>バン</t>
    </rPh>
    <phoneticPr fontId="2"/>
  </si>
  <si>
    <t>監督員確認後、上下水道局総務課</t>
    <rPh sb="0" eb="3">
      <t>カントクイン</t>
    </rPh>
    <rPh sb="3" eb="5">
      <t>カクニン</t>
    </rPh>
    <rPh sb="5" eb="6">
      <t>ゴ</t>
    </rPh>
    <rPh sb="7" eb="9">
      <t>ジョウゲ</t>
    </rPh>
    <rPh sb="9" eb="12">
      <t>スイドウキョク</t>
    </rPh>
    <rPh sb="12" eb="15">
      <t>ソウムカ</t>
    </rPh>
    <phoneticPr fontId="2"/>
  </si>
  <si>
    <t>計画：施工計画書提出時
実績：毎月の履行報告時及び実績確定時</t>
    <rPh sb="0" eb="2">
      <t>ケイカク</t>
    </rPh>
    <rPh sb="3" eb="5">
      <t>セコウ</t>
    </rPh>
    <rPh sb="5" eb="7">
      <t>ケイカク</t>
    </rPh>
    <rPh sb="7" eb="8">
      <t>ショ</t>
    </rPh>
    <rPh sb="8" eb="10">
      <t>テイシュツ</t>
    </rPh>
    <rPh sb="10" eb="11">
      <t>ジ</t>
    </rPh>
    <rPh sb="12" eb="14">
      <t>ジッセキ</t>
    </rPh>
    <rPh sb="15" eb="17">
      <t>マイツキ</t>
    </rPh>
    <rPh sb="18" eb="20">
      <t>リコウ</t>
    </rPh>
    <rPh sb="20" eb="22">
      <t>ホウコク</t>
    </rPh>
    <rPh sb="22" eb="23">
      <t>ジ</t>
    </rPh>
    <rPh sb="23" eb="24">
      <t>オヨ</t>
    </rPh>
    <rPh sb="25" eb="27">
      <t>ジッセキ</t>
    </rPh>
    <rPh sb="27" eb="30">
      <t>カクテイジ</t>
    </rPh>
    <phoneticPr fontId="2"/>
  </si>
  <si>
    <t>工事旬報</t>
    <rPh sb="0" eb="2">
      <t>コウジ</t>
    </rPh>
    <rPh sb="2" eb="4">
      <t>ジュンポウ</t>
    </rPh>
    <phoneticPr fontId="2"/>
  </si>
  <si>
    <t>毎月上・中・下旬</t>
    <rPh sb="0" eb="2">
      <t>マイツキ</t>
    </rPh>
    <rPh sb="2" eb="3">
      <t>ウエ</t>
    </rPh>
    <rPh sb="4" eb="5">
      <t>ナカ</t>
    </rPh>
    <rPh sb="6" eb="8">
      <t>ゲジュン</t>
    </rPh>
    <rPh sb="7" eb="8">
      <t>ジュン</t>
    </rPh>
    <phoneticPr fontId="2"/>
  </si>
  <si>
    <t>監督員</t>
    <phoneticPr fontId="2"/>
  </si>
  <si>
    <t>を</t>
    <phoneticPr fontId="2"/>
  </si>
  <si>
    <t>営繕工事等のみ提出</t>
  </si>
  <si>
    <t>施工管理
（営繕工事等以外）</t>
    <rPh sb="0" eb="2">
      <t>セコウ</t>
    </rPh>
    <rPh sb="2" eb="4">
      <t>カンリ</t>
    </rPh>
    <rPh sb="11" eb="13">
      <t>イガイ</t>
    </rPh>
    <phoneticPr fontId="2"/>
  </si>
  <si>
    <t>施工管理(営繕工事等）</t>
    <rPh sb="0" eb="2">
      <t>セコウ</t>
    </rPh>
    <rPh sb="2" eb="4">
      <t>カンリ</t>
    </rPh>
    <phoneticPr fontId="2"/>
  </si>
  <si>
    <t>水道工事のみ提出</t>
    <rPh sb="0" eb="2">
      <t>スイドウ</t>
    </rPh>
    <rPh sb="2" eb="4">
      <t>コウジ</t>
    </rPh>
    <rPh sb="6" eb="8">
      <t>テイシュツ</t>
    </rPh>
    <phoneticPr fontId="2"/>
  </si>
  <si>
    <t>「水道工事」高岡市上下水道局発注工事のうち、水道工事標準仕様（高岡市上下水道局編）に基づき、施工を行う工事</t>
    <rPh sb="1" eb="3">
      <t>スイドウ</t>
    </rPh>
    <rPh sb="3" eb="5">
      <t>コウジ</t>
    </rPh>
    <rPh sb="6" eb="8">
      <t>タカオカ</t>
    </rPh>
    <rPh sb="8" eb="9">
      <t>シ</t>
    </rPh>
    <rPh sb="9" eb="11">
      <t>ジョウゲ</t>
    </rPh>
    <rPh sb="11" eb="14">
      <t>スイドウキョク</t>
    </rPh>
    <rPh sb="14" eb="16">
      <t>ハッチュウ</t>
    </rPh>
    <rPh sb="16" eb="18">
      <t>コウジ</t>
    </rPh>
    <rPh sb="22" eb="24">
      <t>スイドウ</t>
    </rPh>
    <rPh sb="24" eb="26">
      <t>コウジ</t>
    </rPh>
    <rPh sb="26" eb="28">
      <t>ヒョウジュン</t>
    </rPh>
    <rPh sb="28" eb="30">
      <t>シヨウ</t>
    </rPh>
    <rPh sb="31" eb="33">
      <t>タカオカ</t>
    </rPh>
    <rPh sb="33" eb="34">
      <t>シ</t>
    </rPh>
    <rPh sb="34" eb="36">
      <t>ジョウゲ</t>
    </rPh>
    <rPh sb="36" eb="39">
      <t>スイドウキョク</t>
    </rPh>
    <rPh sb="39" eb="40">
      <t>ヘン</t>
    </rPh>
    <rPh sb="42" eb="43">
      <t>モト</t>
    </rPh>
    <rPh sb="46" eb="48">
      <t>セコウ</t>
    </rPh>
    <rPh sb="49" eb="50">
      <t>オコナ</t>
    </rPh>
    <rPh sb="51" eb="53">
      <t>コウジ</t>
    </rPh>
    <phoneticPr fontId="2"/>
  </si>
  <si>
    <t>「営繕工事等」営繕工事のほか、水道施設、下水道処理場施設等の工事</t>
    <rPh sb="1" eb="3">
      <t>エイゼン</t>
    </rPh>
    <rPh sb="3" eb="5">
      <t>コウジ</t>
    </rPh>
    <rPh sb="5" eb="6">
      <t>トウ</t>
    </rPh>
    <rPh sb="7" eb="9">
      <t>エイゼン</t>
    </rPh>
    <rPh sb="9" eb="11">
      <t>コウジ</t>
    </rPh>
    <rPh sb="15" eb="17">
      <t>スイドウ</t>
    </rPh>
    <rPh sb="17" eb="19">
      <t>シセツ</t>
    </rPh>
    <rPh sb="20" eb="22">
      <t>ゲスイ</t>
    </rPh>
    <rPh sb="22" eb="23">
      <t>ドウ</t>
    </rPh>
    <rPh sb="23" eb="25">
      <t>ショリ</t>
    </rPh>
    <rPh sb="25" eb="26">
      <t>ジョウ</t>
    </rPh>
    <rPh sb="26" eb="28">
      <t>シセツ</t>
    </rPh>
    <rPh sb="28" eb="29">
      <t>トウ</t>
    </rPh>
    <rPh sb="30" eb="32">
      <t>コウジ</t>
    </rPh>
    <phoneticPr fontId="2"/>
  </si>
  <si>
    <t>受注された工事が「営繕工事等」に該当するかは、受注後速やかに監督員に確認してください。</t>
    <rPh sb="0" eb="2">
      <t>ジュチュウ</t>
    </rPh>
    <rPh sb="5" eb="7">
      <t>コウジ</t>
    </rPh>
    <rPh sb="9" eb="11">
      <t>エイゼン</t>
    </rPh>
    <rPh sb="11" eb="13">
      <t>コウジ</t>
    </rPh>
    <rPh sb="13" eb="14">
      <t>トウ</t>
    </rPh>
    <rPh sb="16" eb="18">
      <t>ガイトウ</t>
    </rPh>
    <rPh sb="23" eb="25">
      <t>ジュチュウ</t>
    </rPh>
    <rPh sb="25" eb="26">
      <t>ゴ</t>
    </rPh>
    <rPh sb="26" eb="27">
      <t>スミ</t>
    </rPh>
    <rPh sb="30" eb="33">
      <t>カントクイン</t>
    </rPh>
    <rPh sb="34" eb="36">
      <t>カクニン</t>
    </rPh>
    <phoneticPr fontId="2"/>
  </si>
  <si>
    <t>「水道管工事」水道管の布設工事、布設替工事または管更生工事等水道管に関する工事</t>
    <rPh sb="3" eb="4">
      <t>カン</t>
    </rPh>
    <rPh sb="7" eb="10">
      <t>スイドウカン</t>
    </rPh>
    <rPh sb="11" eb="13">
      <t>フセツ</t>
    </rPh>
    <rPh sb="13" eb="15">
      <t>コウジ</t>
    </rPh>
    <rPh sb="16" eb="18">
      <t>フセツ</t>
    </rPh>
    <rPh sb="18" eb="19">
      <t>ガエ</t>
    </rPh>
    <rPh sb="19" eb="21">
      <t>コウジ</t>
    </rPh>
    <rPh sb="24" eb="25">
      <t>カン</t>
    </rPh>
    <rPh sb="25" eb="27">
      <t>コウセイ</t>
    </rPh>
    <rPh sb="27" eb="29">
      <t>コウジ</t>
    </rPh>
    <rPh sb="29" eb="30">
      <t>トウ</t>
    </rPh>
    <rPh sb="30" eb="33">
      <t>スイドウカン</t>
    </rPh>
    <rPh sb="34" eb="35">
      <t>カン</t>
    </rPh>
    <rPh sb="37" eb="39">
      <t>コウジ</t>
    </rPh>
    <phoneticPr fontId="2"/>
  </si>
  <si>
    <t>「契約後」　契約日は”含まない”</t>
  </si>
  <si>
    <t>令和５年２月</t>
    <rPh sb="0" eb="2">
      <t>レイワ</t>
    </rPh>
    <rPh sb="3" eb="4">
      <t>ネン</t>
    </rPh>
    <rPh sb="5" eb="6">
      <t>ガツ</t>
    </rPh>
    <phoneticPr fontId="2"/>
  </si>
  <si>
    <t>上期</t>
  </si>
  <si>
    <t>施工内容</t>
    <rPh sb="0" eb="2">
      <t>セコウ</t>
    </rPh>
    <rPh sb="2" eb="4">
      <t>ナイヨウ</t>
    </rPh>
    <phoneticPr fontId="2"/>
  </si>
  <si>
    <t>布設累計</t>
    <rPh sb="0" eb="2">
      <t>フセツ</t>
    </rPh>
    <rPh sb="2" eb="4">
      <t>ルイケイ</t>
    </rPh>
    <phoneticPr fontId="2"/>
  </si>
  <si>
    <t>請負者</t>
    <rPh sb="0" eb="2">
      <t>ウケオイ</t>
    </rPh>
    <rPh sb="2" eb="3">
      <t>シャ</t>
    </rPh>
    <phoneticPr fontId="2"/>
  </si>
  <si>
    <t>天候</t>
    <rPh sb="0" eb="2">
      <t>テンコウ</t>
    </rPh>
    <phoneticPr fontId="2"/>
  </si>
  <si>
    <t>請負金額（税込）500万円以上
変更登録は工期、技術者変更時</t>
    <rPh sb="0" eb="2">
      <t>ウケオイ</t>
    </rPh>
    <rPh sb="2" eb="4">
      <t>キンガク</t>
    </rPh>
    <rPh sb="5" eb="7">
      <t>ゼイコミ</t>
    </rPh>
    <rPh sb="11" eb="13">
      <t>マンエン</t>
    </rPh>
    <rPh sb="13" eb="15">
      <t>イジョウ</t>
    </rPh>
    <phoneticPr fontId="2"/>
  </si>
  <si>
    <t>✔</t>
    <phoneticPr fontId="2"/>
  </si>
  <si>
    <t>法定福利費を内訳明示した請負代金内訳書</t>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</si>
  <si>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</si>
  <si>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</si>
  <si>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</si>
  <si>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</si>
  <si>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</si>
  <si>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r>
      <rPr>
        <b/>
        <u/>
        <sz val="8"/>
        <rFont val="ＭＳ Ｐゴシック"/>
        <family val="3"/>
        <charset val="128"/>
      </rPr>
      <t xml:space="preserve">営繕工事等のみ提出
</t>
    </r>
    <r>
      <rPr>
        <sz val="8"/>
        <rFont val="ＭＳ Ｐゴシック"/>
        <family val="3"/>
        <charset val="128"/>
      </rPr>
      <t>製本サイズ、部数は監督員の指示による</t>
    </r>
    <rPh sb="10" eb="12">
      <t>セイホン</t>
    </rPh>
    <rPh sb="16" eb="18">
      <t>ブスウ</t>
    </rPh>
    <rPh sb="19" eb="22">
      <t>カントクイン</t>
    </rPh>
    <rPh sb="23" eb="25">
      <t>シジ</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</si>
  <si>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</si>
  <si>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1回目の下請負届提出時</t>
    <rPh sb="1" eb="3">
      <t>カイメ</t>
    </rPh>
    <rPh sb="4" eb="6">
      <t>シタウ</t>
    </rPh>
    <rPh sb="6" eb="7">
      <t>オイ</t>
    </rPh>
    <rPh sb="7" eb="8">
      <t>トドケ</t>
    </rPh>
    <rPh sb="8" eb="10">
      <t>テイシュツ</t>
    </rPh>
    <rPh sb="10" eb="11">
      <t>ジ</t>
    </rPh>
    <phoneticPr fontId="2"/>
  </si>
  <si>
    <t>建設業許可証の写し、主任技術者の資格を証する書類は提出不要</t>
    <phoneticPr fontId="2"/>
  </si>
  <si>
    <t>建設業許可証の写し、主任技術者の資格を証する書類は提出不要</t>
    <rPh sb="0" eb="3">
      <t>ケンセツギョウ</t>
    </rPh>
    <rPh sb="3" eb="6">
      <t>キョカショウ</t>
    </rPh>
    <rPh sb="7" eb="8">
      <t>ウツ</t>
    </rPh>
    <rPh sb="10" eb="12">
      <t>シュニン</t>
    </rPh>
    <rPh sb="12" eb="15">
      <t>ギジュツシャ</t>
    </rPh>
    <rPh sb="16" eb="18">
      <t>シカク</t>
    </rPh>
    <rPh sb="19" eb="20">
      <t>ショウ</t>
    </rPh>
    <rPh sb="22" eb="24">
      <t>ショルイ</t>
    </rPh>
    <rPh sb="25" eb="27">
      <t>テイシュツ</t>
    </rPh>
    <rPh sb="27" eb="29">
      <t>フヨウ</t>
    </rPh>
    <phoneticPr fontId="2"/>
  </si>
  <si>
    <t>建設業則14条の2
入契15条</t>
    <rPh sb="0" eb="2">
      <t>ケンセツ</t>
    </rPh>
    <rPh sb="2" eb="3">
      <t>ギョウ</t>
    </rPh>
    <rPh sb="3" eb="4">
      <t>ソク</t>
    </rPh>
    <rPh sb="6" eb="7">
      <t>ジョウ</t>
    </rPh>
    <rPh sb="10" eb="11">
      <t>ニュウ</t>
    </rPh>
    <rPh sb="11" eb="12">
      <t>ケイ</t>
    </rPh>
    <rPh sb="14" eb="15">
      <t>ジョウ</t>
    </rPh>
    <phoneticPr fontId="2"/>
  </si>
  <si>
    <t>建設業則14条の2
入契15条</t>
    <phoneticPr fontId="2"/>
  </si>
  <si>
    <t>約款18条に基づき工事着手前の照査報告を行うこと</t>
    <phoneticPr fontId="2"/>
  </si>
  <si>
    <t>夜間、休日作業連絡</t>
    <rPh sb="0" eb="2">
      <t>ヤカン</t>
    </rPh>
    <rPh sb="3" eb="5">
      <t>キュウジツ</t>
    </rPh>
    <rPh sb="5" eb="7">
      <t>サギョウ</t>
    </rPh>
    <rPh sb="7" eb="9">
      <t>レンラク</t>
    </rPh>
    <phoneticPr fontId="2"/>
  </si>
  <si>
    <t>事前</t>
    <rPh sb="0" eb="2">
      <t>ジゼン</t>
    </rPh>
    <phoneticPr fontId="2"/>
  </si>
  <si>
    <t>関係官公庁協議資料</t>
    <rPh sb="0" eb="2">
      <t>カンケイ</t>
    </rPh>
    <rPh sb="2" eb="5">
      <t>カンコウチョウ</t>
    </rPh>
    <rPh sb="5" eb="7">
      <t>キョウギ</t>
    </rPh>
    <rPh sb="7" eb="9">
      <t>シリョウ</t>
    </rPh>
    <phoneticPr fontId="2"/>
  </si>
  <si>
    <t>工事段階確認申出書</t>
    <rPh sb="0" eb="2">
      <t>コウジ</t>
    </rPh>
    <rPh sb="2" eb="4">
      <t>ダンカイ</t>
    </rPh>
    <rPh sb="4" eb="6">
      <t>カクニン</t>
    </rPh>
    <rPh sb="6" eb="9">
      <t>モウシデショ</t>
    </rPh>
    <phoneticPr fontId="2"/>
  </si>
  <si>
    <t>完成時の出来形管理資料とすることができる</t>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</si>
  <si>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</si>
  <si>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</si>
  <si>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</si>
  <si>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上下水道局
総務課</t>
    <rPh sb="0" eb="2">
      <t>ジョウゲ</t>
    </rPh>
    <rPh sb="2" eb="5">
      <t>スイドウキョク</t>
    </rPh>
    <rPh sb="6" eb="9">
      <t>ソウムカ</t>
    </rPh>
    <phoneticPr fontId="2"/>
  </si>
  <si>
    <t>様式第1号</t>
    <rPh sb="0" eb="2">
      <t>ヨウシキ</t>
    </rPh>
    <rPh sb="2" eb="3">
      <t>ダイ</t>
    </rPh>
    <rPh sb="4" eb="5">
      <t>ゴウ</t>
    </rPh>
    <phoneticPr fontId="2"/>
  </si>
  <si>
    <t>検査19条</t>
    <rPh sb="0" eb="2">
      <t>ケンサ</t>
    </rPh>
    <rPh sb="4" eb="5">
      <t>ジョウ</t>
    </rPh>
    <phoneticPr fontId="2"/>
  </si>
  <si>
    <t>約款第10条</t>
    <phoneticPr fontId="2"/>
  </si>
  <si>
    <t>出来形・品質・出来ばえ・書類等についての検査項目、写真</t>
    <rPh sb="0" eb="2">
      <t>デキ</t>
    </rPh>
    <rPh sb="2" eb="3">
      <t>ケイ</t>
    </rPh>
    <rPh sb="4" eb="6">
      <t>ヒンシツ</t>
    </rPh>
    <rPh sb="7" eb="9">
      <t>デキ</t>
    </rPh>
    <rPh sb="12" eb="14">
      <t>ショルイ</t>
    </rPh>
    <rPh sb="14" eb="15">
      <t>トウ</t>
    </rPh>
    <rPh sb="20" eb="22">
      <t>ケンサ</t>
    </rPh>
    <rPh sb="22" eb="24">
      <t>コウモク</t>
    </rPh>
    <rPh sb="25" eb="27">
      <t>シャシン</t>
    </rPh>
    <phoneticPr fontId="2"/>
  </si>
  <si>
    <t>品質・出来ばえ・書類等についての検査項目、写真</t>
    <rPh sb="0" eb="2">
      <t>ヒンシツ</t>
    </rPh>
    <rPh sb="3" eb="5">
      <t>デキ</t>
    </rPh>
    <rPh sb="8" eb="10">
      <t>ショルイ</t>
    </rPh>
    <rPh sb="10" eb="11">
      <t>トウ</t>
    </rPh>
    <rPh sb="16" eb="18">
      <t>ケンサ</t>
    </rPh>
    <rPh sb="18" eb="20">
      <t>コウモク</t>
    </rPh>
    <rPh sb="21" eb="23">
      <t>シャシン</t>
    </rPh>
    <phoneticPr fontId="2"/>
  </si>
  <si>
    <t>電子納品システムチェック結果</t>
    <rPh sb="0" eb="2">
      <t>デンシ</t>
    </rPh>
    <rPh sb="2" eb="4">
      <t>ノウヒン</t>
    </rPh>
    <rPh sb="12" eb="14">
      <t>ケッカ</t>
    </rPh>
    <phoneticPr fontId="2"/>
  </si>
  <si>
    <t>エラーがないことを確認し、署名のうえ、電子媒体とともに紙で提出</t>
    <rPh sb="9" eb="11">
      <t>カクニン</t>
    </rPh>
    <rPh sb="13" eb="15">
      <t>ショメイ</t>
    </rPh>
    <rPh sb="19" eb="21">
      <t>デンシ</t>
    </rPh>
    <rPh sb="21" eb="23">
      <t>バイタイ</t>
    </rPh>
    <rPh sb="27" eb="28">
      <t>カミ</t>
    </rPh>
    <rPh sb="29" eb="31">
      <t>テイシュツ</t>
    </rPh>
    <phoneticPr fontId="2"/>
  </si>
  <si>
    <r>
      <rPr>
        <b/>
        <u/>
        <sz val="8"/>
        <rFont val="ＭＳ Ｐゴシック"/>
        <family val="3"/>
        <charset val="128"/>
      </rPr>
      <t>営繕工事等のみ提出</t>
    </r>
    <r>
      <rPr>
        <b/>
        <sz val="8"/>
        <rFont val="ＭＳ Ｐゴシック"/>
        <family val="3"/>
        <charset val="128"/>
      </rPr>
      <t xml:space="preserve">　
</t>
    </r>
    <r>
      <rPr>
        <sz val="8"/>
        <rFont val="ＭＳ Ｐゴシック"/>
        <family val="3"/>
        <charset val="128"/>
      </rPr>
      <t>※各種計算書も含む</t>
    </r>
    <rPh sb="7" eb="9">
      <t>テイシュツ</t>
    </rPh>
    <rPh sb="12" eb="14">
      <t>カクシュ</t>
    </rPh>
    <phoneticPr fontId="2"/>
  </si>
  <si>
    <t>様式第11号</t>
    <rPh sb="0" eb="2">
      <t>ヨウシキ</t>
    </rPh>
    <rPh sb="2" eb="3">
      <t>ダイ</t>
    </rPh>
    <rPh sb="5" eb="6">
      <t>ゴウ</t>
    </rPh>
    <phoneticPr fontId="2"/>
  </si>
  <si>
    <t>「検査時提示」書類は検査時に提示できるよう、全てを持参してください。</t>
    <phoneticPr fontId="2"/>
  </si>
  <si>
    <t>「入契法」　公共工事の入札及び契約適正化の促進に関する法律</t>
    <phoneticPr fontId="2"/>
  </si>
  <si>
    <t>3.緩和措置による現場代理人及び主任技術者の兼務を希望する場合は、当該監督員の承認を得ること。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</si>
  <si>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高岡市上下水道局工事提出書類様式一覧</t>
    <rPh sb="0" eb="3">
      <t>タカオカシ</t>
    </rPh>
    <rPh sb="3" eb="5">
      <t>ジョウゲ</t>
    </rPh>
    <rPh sb="5" eb="8">
      <t>スイドウキョク</t>
    </rPh>
    <rPh sb="8" eb="10">
      <t>ドコウジ</t>
    </rPh>
    <rPh sb="10" eb="12">
      <t>テイシュツ</t>
    </rPh>
    <rPh sb="12" eb="14">
      <t>ショルイ</t>
    </rPh>
    <rPh sb="14" eb="16">
      <t>ヨウシキ</t>
    </rPh>
    <rPh sb="16" eb="18">
      <t>イチラン</t>
    </rPh>
    <phoneticPr fontId="2"/>
  </si>
  <si>
    <t>営繕工事等のみ提出</t>
    <phoneticPr fontId="2"/>
  </si>
  <si>
    <t>営繕工事等は提出不要</t>
    <phoneticPr fontId="2"/>
  </si>
  <si>
    <t>約款第34条、前金払則第4条</t>
    <rPh sb="0" eb="2">
      <t>ヤッカン</t>
    </rPh>
    <rPh sb="2" eb="3">
      <t>ダイ</t>
    </rPh>
    <rPh sb="5" eb="6">
      <t>ジョウ</t>
    </rPh>
    <rPh sb="7" eb="8">
      <t>マエ</t>
    </rPh>
    <rPh sb="8" eb="9">
      <t>キン</t>
    </rPh>
    <rPh sb="9" eb="10">
      <t>ハラ</t>
    </rPh>
    <rPh sb="11" eb="12">
      <t>ダイ</t>
    </rPh>
    <rPh sb="13" eb="14">
      <t>ジョウ</t>
    </rPh>
    <phoneticPr fontId="2"/>
  </si>
  <si>
    <t>前金払則第4条</t>
    <phoneticPr fontId="2"/>
  </si>
  <si>
    <t>約款34条、前金払則3条</t>
    <rPh sb="0" eb="2">
      <t>ヤッカン</t>
    </rPh>
    <rPh sb="4" eb="5">
      <t>ジョウ</t>
    </rPh>
    <phoneticPr fontId="2"/>
  </si>
  <si>
    <t>請負金額（税込）500万円以上
リサイクル対象廃棄物がなくても必ず提出</t>
    <rPh sb="21" eb="23">
      <t>タイショウ</t>
    </rPh>
    <rPh sb="23" eb="26">
      <t>ハイキブツ</t>
    </rPh>
    <rPh sb="31" eb="32">
      <t>カナラ</t>
    </rPh>
    <rPh sb="33" eb="35">
      <t>テイシュツ</t>
    </rPh>
    <phoneticPr fontId="2"/>
  </si>
  <si>
    <t>施工体制台帳の写し　※下請の作業員名簿を添付</t>
    <rPh sb="0" eb="2">
      <t>セコウ</t>
    </rPh>
    <rPh sb="2" eb="4">
      <t>タイセイ</t>
    </rPh>
    <rPh sb="4" eb="6">
      <t>ダイチョウ</t>
    </rPh>
    <rPh sb="7" eb="8">
      <t>ウツ</t>
    </rPh>
    <phoneticPr fontId="2"/>
  </si>
  <si>
    <r>
      <t xml:space="preserve">完成時の出来形管理資料とすることができる
</t>
    </r>
    <r>
      <rPr>
        <u/>
        <sz val="8"/>
        <rFont val="ＭＳ Ｐゴシック"/>
        <family val="3"/>
        <charset val="128"/>
      </rPr>
      <t>営繕工事等は提出不要</t>
    </r>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</si>
  <si>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</si>
  <si>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phoneticPr fontId="2"/>
  </si>
  <si>
    <t>変更後協議、速やかに</t>
    <rPh sb="0" eb="2">
      <t>ヘンコウ</t>
    </rPh>
    <rPh sb="2" eb="3">
      <t>ゴ</t>
    </rPh>
    <rPh sb="3" eb="5">
      <t>キョウギ</t>
    </rPh>
    <phoneticPr fontId="2"/>
  </si>
  <si>
    <t>約款31条、検査第19条</t>
    <rPh sb="0" eb="2">
      <t>ヤッカン</t>
    </rPh>
    <rPh sb="4" eb="5">
      <t>ジョウ</t>
    </rPh>
    <phoneticPr fontId="2"/>
  </si>
  <si>
    <t>約款31条、検査第22条</t>
    <rPh sb="0" eb="2">
      <t>ヤッカン</t>
    </rPh>
    <rPh sb="4" eb="5">
      <t>ジョウ</t>
    </rPh>
    <phoneticPr fontId="2"/>
  </si>
  <si>
    <t>「約款」　高岡市工事請負契約約款（上下水道局）</t>
    <rPh sb="1" eb="3">
      <t>ヤッカン</t>
    </rPh>
    <rPh sb="5" eb="8">
      <t>タカオカシ</t>
    </rPh>
    <rPh sb="8" eb="10">
      <t>コウジ</t>
    </rPh>
    <rPh sb="10" eb="12">
      <t>ウケオイ</t>
    </rPh>
    <rPh sb="12" eb="14">
      <t>ケイヤク</t>
    </rPh>
    <rPh sb="14" eb="16">
      <t>ヤッカン</t>
    </rPh>
    <rPh sb="17" eb="19">
      <t>ジョウゲ</t>
    </rPh>
    <rPh sb="19" eb="22">
      <t>スイドウキョク</t>
    </rPh>
    <phoneticPr fontId="2"/>
  </si>
  <si>
    <t>「検査」　高岡市請負工事の監督及び検査等に関する規程</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キテイ</t>
    </rPh>
    <phoneticPr fontId="2"/>
  </si>
  <si>
    <t>✔
（営繕工事のみ）</t>
    <rPh sb="3" eb="5">
      <t>エイゼン</t>
    </rPh>
    <rPh sb="5" eb="7">
      <t>コウジ</t>
    </rPh>
    <phoneticPr fontId="2"/>
  </si>
  <si>
    <t>工種別施工計画書・施工要領書</t>
    <rPh sb="0" eb="1">
      <t>セコウ</t>
    </rPh>
    <rPh sb="1" eb="2">
      <t>シュ</t>
    </rPh>
    <rPh sb="2" eb="3">
      <t>ベツ</t>
    </rPh>
    <rPh sb="3" eb="5">
      <t>セコウ</t>
    </rPh>
    <rPh sb="5" eb="8">
      <t>ケイカクショ</t>
    </rPh>
    <rPh sb="9" eb="11">
      <t>セコウ</t>
    </rPh>
    <rPh sb="11" eb="13">
      <t>ヨウリョウ</t>
    </rPh>
    <rPh sb="13" eb="14">
      <t>ショ</t>
    </rPh>
    <phoneticPr fontId="2"/>
  </si>
  <si>
    <t>当該工種施工前</t>
    <rPh sb="0" eb="2">
      <t>トウガイ</t>
    </rPh>
    <rPh sb="2" eb="3">
      <t>コウ</t>
    </rPh>
    <rPh sb="3" eb="4">
      <t>シュ</t>
    </rPh>
    <rPh sb="4" eb="6">
      <t>セコウ</t>
    </rPh>
    <rPh sb="6" eb="7">
      <t>マエ</t>
    </rPh>
    <phoneticPr fontId="2"/>
  </si>
  <si>
    <r>
      <rPr>
        <b/>
        <u/>
        <sz val="8"/>
        <rFont val="ＭＳ Ｐゴシック"/>
        <family val="3"/>
        <charset val="128"/>
      </rPr>
      <t>営繕工事等のみ提出</t>
    </r>
    <r>
      <rPr>
        <sz val="8"/>
        <rFont val="ＭＳ Ｐゴシック"/>
        <family val="3"/>
        <charset val="128"/>
      </rPr>
      <t xml:space="preserve">
総合施工計画書提出時または当該工種施工前</t>
    </r>
    <rPh sb="10" eb="12">
      <t>ソウゴウ</t>
    </rPh>
    <rPh sb="12" eb="14">
      <t>セコウ</t>
    </rPh>
    <rPh sb="14" eb="16">
      <t>ケイカク</t>
    </rPh>
    <rPh sb="16" eb="17">
      <t>ショ</t>
    </rPh>
    <rPh sb="17" eb="19">
      <t>テイシュツ</t>
    </rPh>
    <rPh sb="19" eb="20">
      <t>ジ</t>
    </rPh>
    <rPh sb="23" eb="25">
      <t>トウガイ</t>
    </rPh>
    <rPh sb="25" eb="27">
      <t>コウシュ</t>
    </rPh>
    <rPh sb="27" eb="29">
      <t>セコウ</t>
    </rPh>
    <rPh sb="29" eb="30">
      <t>マエ</t>
    </rPh>
    <phoneticPr fontId="2"/>
  </si>
  <si>
    <t>　提出：</t>
    <phoneticPr fontId="2"/>
  </si>
  <si>
    <t>下請調書</t>
    <phoneticPr fontId="2"/>
  </si>
  <si>
    <t>（第</t>
    <phoneticPr fontId="2"/>
  </si>
  <si>
    <t>回）</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</si>
  <si>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</si>
  <si>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</si>
  <si>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</si>
  <si>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</si>
  <si>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</si>
  <si>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</si>
  <si>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</si>
  <si>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</si>
  <si>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</si>
  <si>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t>
  </si>
  <si>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</si>
  <si>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</si>
  <si>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下請け契約後、一週間以内に提出</t>
    <rPh sb="0" eb="2">
      <t>シタウ</t>
    </rPh>
    <rPh sb="3" eb="5">
      <t>ケイヤク</t>
    </rPh>
    <rPh sb="5" eb="6">
      <t>ゴ</t>
    </rPh>
    <rPh sb="7" eb="10">
      <t>イッシュウカン</t>
    </rPh>
    <rPh sb="10" eb="12">
      <t>イナイ</t>
    </rPh>
    <rPh sb="13" eb="15">
      <t>テイシュツ</t>
    </rPh>
    <phoneticPr fontId="2"/>
  </si>
  <si>
    <t>下請施工体制について （第</t>
    <phoneticPr fontId="2"/>
  </si>
  <si>
    <t>　別紙のとおり、下請施工体制を通知します。</t>
    <phoneticPr fontId="2"/>
  </si>
  <si>
    <t>（１次下請合計金額</t>
    <phoneticPr fontId="2"/>
  </si>
  <si>
    <t>円）</t>
    <phoneticPr fontId="2"/>
  </si>
  <si>
    <t>承諾</t>
    <phoneticPr fontId="2"/>
  </si>
  <si>
    <t>受理</t>
    <phoneticPr fontId="2"/>
  </si>
  <si>
    <t>☑</t>
    <phoneticPr fontId="2"/>
  </si>
  <si>
    <t>市内</t>
    <rPh sb="0" eb="2">
      <t>シナイ</t>
    </rPh>
    <phoneticPr fontId="2"/>
  </si>
  <si>
    <t>市外</t>
    <rPh sb="0" eb="2">
      <t>シガイ</t>
    </rPh>
    <phoneticPr fontId="2"/>
  </si>
  <si>
    <r>
      <t>下請調書　</t>
    </r>
    <r>
      <rPr>
        <sz val="8"/>
        <color rgb="FFFF0000"/>
        <rFont val="ＭＳ Ｐゴシック"/>
        <family val="3"/>
        <charset val="128"/>
      </rPr>
      <t>※工事打合簿に添付
　　　　　　　　（打合簿に１次下請の合計金額を記載）</t>
    </r>
    <rPh sb="0" eb="1">
      <t>シタ</t>
    </rPh>
    <rPh sb="2" eb="4">
      <t>チョウショ</t>
    </rPh>
    <rPh sb="6" eb="8">
      <t>コウジ</t>
    </rPh>
    <rPh sb="8" eb="10">
      <t>ウチアワ</t>
    </rPh>
    <rPh sb="10" eb="11">
      <t>ボ</t>
    </rPh>
    <rPh sb="12" eb="14">
      <t>テンプ</t>
    </rPh>
    <rPh sb="24" eb="26">
      <t>ウチアワ</t>
    </rPh>
    <rPh sb="26" eb="27">
      <t>ボ</t>
    </rPh>
    <rPh sb="29" eb="30">
      <t>ジ</t>
    </rPh>
    <rPh sb="30" eb="32">
      <t>シタウケ</t>
    </rPh>
    <rPh sb="33" eb="35">
      <t>ゴウケイ</t>
    </rPh>
    <rPh sb="35" eb="37">
      <t>キンガク</t>
    </rPh>
    <rPh sb="38" eb="40">
      <t>キサイ</t>
    </rPh>
    <phoneticPr fontId="2"/>
  </si>
  <si>
    <t>着手</t>
    <rPh sb="0" eb="2">
      <t>チャクシュ</t>
    </rPh>
    <phoneticPr fontId="2"/>
  </si>
  <si>
    <t>○</t>
    <phoneticPr fontId="2"/>
  </si>
  <si>
    <t>週休２日工事</t>
    <rPh sb="0" eb="2">
      <t>シュウキュウ</t>
    </rPh>
    <rPh sb="3" eb="4">
      <t>ニチ</t>
    </rPh>
    <rPh sb="4" eb="6">
      <t>コウジ</t>
    </rPh>
    <phoneticPr fontId="2"/>
  </si>
  <si>
    <t>休日等取得実績書</t>
    <phoneticPr fontId="2"/>
  </si>
  <si>
    <t>週休２日工事（土木）試行要領
週休２日工事（水道管・水道施設）試行要領
週休２日工事（営繕）試行要領</t>
    <rPh sb="7" eb="9">
      <t>ドボク</t>
    </rPh>
    <rPh sb="22" eb="25">
      <t>スイドウカン</t>
    </rPh>
    <rPh sb="26" eb="28">
      <t>スイドウ</t>
    </rPh>
    <rPh sb="28" eb="30">
      <t>シセツ</t>
    </rPh>
    <rPh sb="43" eb="45">
      <t>エイゼン</t>
    </rPh>
    <phoneticPr fontId="2"/>
  </si>
  <si>
    <t>週休２日に取り組む工事のみ提出</t>
    <rPh sb="0" eb="2">
      <t>シュウキュウ</t>
    </rPh>
    <rPh sb="3" eb="4">
      <t>ニチ</t>
    </rPh>
    <rPh sb="5" eb="6">
      <t>ト</t>
    </rPh>
    <rPh sb="7" eb="8">
      <t>ク</t>
    </rPh>
    <rPh sb="9" eb="11">
      <t>コウジ</t>
    </rPh>
    <rPh sb="13" eb="15">
      <t>テイシュツ</t>
    </rPh>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</si>
  <si>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</si>
  <si>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提出方法
●：紙
○：電子/紙</t>
    <rPh sb="0" eb="2">
      <t>テイシュツ</t>
    </rPh>
    <rPh sb="2" eb="4">
      <t>ホウホウ</t>
    </rPh>
    <rPh sb="7" eb="8">
      <t>カミ</t>
    </rPh>
    <rPh sb="11" eb="13">
      <t>デンシ</t>
    </rPh>
    <rPh sb="14" eb="15">
      <t>カミ</t>
    </rPh>
    <phoneticPr fontId="2"/>
  </si>
  <si>
    <t>●（紙契約）
○（電子契約）</t>
    <rPh sb="2" eb="3">
      <t>カミ</t>
    </rPh>
    <rPh sb="3" eb="5">
      <t>ケイヤク</t>
    </rPh>
    <rPh sb="9" eb="11">
      <t>デンシ</t>
    </rPh>
    <rPh sb="11" eb="13">
      <t>ケイヤク</t>
    </rPh>
    <phoneticPr fontId="2"/>
  </si>
  <si>
    <t>●（紙契約）
○（電子契約）</t>
    <phoneticPr fontId="2"/>
  </si>
  <si>
    <t>○
監督員指示により紙指定の場合在り</t>
    <rPh sb="2" eb="5">
      <t>カントクイン</t>
    </rPh>
    <rPh sb="5" eb="7">
      <t>シジ</t>
    </rPh>
    <rPh sb="10" eb="11">
      <t>カミ</t>
    </rPh>
    <rPh sb="11" eb="13">
      <t>シテイ</t>
    </rPh>
    <rPh sb="14" eb="16">
      <t>バアイ</t>
    </rPh>
    <rPh sb="16" eb="17">
      <t>ア</t>
    </rPh>
    <phoneticPr fontId="2"/>
  </si>
  <si>
    <t>○
同上</t>
    <rPh sb="2" eb="4">
      <t>ドウジョウ</t>
    </rPh>
    <phoneticPr fontId="2"/>
  </si>
  <si>
    <t>○
同上</t>
    <phoneticPr fontId="2"/>
  </si>
  <si>
    <t>○
同上</t>
    <phoneticPr fontId="2"/>
  </si>
  <si>
    <t>契約後1か月以内（電子申請方式の場合は40日以内）、変更時</t>
    <rPh sb="0" eb="2">
      <t>ケイヤク</t>
    </rPh>
    <rPh sb="2" eb="3">
      <t>ゴ</t>
    </rPh>
    <rPh sb="5" eb="6">
      <t>ゲツ</t>
    </rPh>
    <rPh sb="6" eb="8">
      <t>イナイ</t>
    </rPh>
    <rPh sb="9" eb="11">
      <t>デンシ</t>
    </rPh>
    <rPh sb="11" eb="13">
      <t>シンセイ</t>
    </rPh>
    <rPh sb="13" eb="15">
      <t>ホウシキ</t>
    </rPh>
    <rPh sb="16" eb="18">
      <t>バアイ</t>
    </rPh>
    <rPh sb="21" eb="22">
      <t>ニチ</t>
    </rPh>
    <rPh sb="22" eb="24">
      <t>イナイ</t>
    </rPh>
    <rPh sb="26" eb="28">
      <t>ヘンコウ</t>
    </rPh>
    <rPh sb="28" eb="29">
      <t>ジ</t>
    </rPh>
    <phoneticPr fontId="2"/>
  </si>
  <si>
    <t>○
監督員指示により紙指定の場合在り</t>
    <phoneticPr fontId="2"/>
  </si>
  <si>
    <t>●（紙契約）
○（電子契約）</t>
    <phoneticPr fontId="2"/>
  </si>
  <si>
    <t>○</t>
    <phoneticPr fontId="2"/>
  </si>
  <si>
    <t xml:space="preserve">教育資料、参加者記録、写真
</t>
    <rPh sb="0" eb="2">
      <t>キョウイク</t>
    </rPh>
    <rPh sb="2" eb="4">
      <t>シリョウ</t>
    </rPh>
    <rPh sb="5" eb="8">
      <t>サンカシャ</t>
    </rPh>
    <rPh sb="8" eb="10">
      <t>キロク</t>
    </rPh>
    <rPh sb="11" eb="13">
      <t>シャシン</t>
    </rPh>
    <phoneticPr fontId="2"/>
  </si>
  <si>
    <t xml:space="preserve">二次製品等の製造業者調達の運搬車両は対象外
</t>
    <rPh sb="0" eb="2">
      <t>ニジ</t>
    </rPh>
    <rPh sb="2" eb="4">
      <t>セイヒン</t>
    </rPh>
    <rPh sb="4" eb="5">
      <t>トウ</t>
    </rPh>
    <rPh sb="6" eb="9">
      <t>セイゾウギョウ</t>
    </rPh>
    <rPh sb="9" eb="10">
      <t>シャ</t>
    </rPh>
    <rPh sb="10" eb="12">
      <t>チョウタツ</t>
    </rPh>
    <rPh sb="13" eb="15">
      <t>ウンパン</t>
    </rPh>
    <rPh sb="15" eb="17">
      <t>シャリョウ</t>
    </rPh>
    <rPh sb="18" eb="21">
      <t>タイショウガイ</t>
    </rPh>
    <phoneticPr fontId="2"/>
  </si>
  <si>
    <t>技術管理者</t>
    <rPh sb="0" eb="2">
      <t>ギジュツ</t>
    </rPh>
    <rPh sb="2" eb="4">
      <t>カンリ</t>
    </rPh>
    <rPh sb="4" eb="5">
      <t>シャ</t>
    </rPh>
    <phoneticPr fontId="2"/>
  </si>
  <si>
    <t>副課長/副主幹</t>
    <rPh sb="0" eb="3">
      <t>フクカチョウ</t>
    </rPh>
    <rPh sb="4" eb="5">
      <t>フク</t>
    </rPh>
    <rPh sb="5" eb="7">
      <t>シュカン</t>
    </rPh>
    <phoneticPr fontId="2"/>
  </si>
  <si>
    <t>○</t>
  </si>
  <si>
    <t>スキャンによるデーター保管可（土木工事のみ）</t>
    <rPh sb="11" eb="13">
      <t>ホカン</t>
    </rPh>
    <rPh sb="13" eb="14">
      <t>カ</t>
    </rPh>
    <phoneticPr fontId="2"/>
  </si>
  <si>
    <t>下請金額と技術者配置の整合性</t>
    <rPh sb="0" eb="2">
      <t>シタウケ</t>
    </rPh>
    <rPh sb="2" eb="4">
      <t>キンガク</t>
    </rPh>
    <rPh sb="5" eb="8">
      <t>ギジュツシャ</t>
    </rPh>
    <rPh sb="8" eb="10">
      <t>ハイチ</t>
    </rPh>
    <rPh sb="11" eb="14">
      <t>セイゴウセイ</t>
    </rPh>
    <phoneticPr fontId="2"/>
  </si>
  <si>
    <t>入札公告が令和７年１月31日以前の案件 ： 下請負額の合計が4,500万円以上</t>
    <phoneticPr fontId="2"/>
  </si>
  <si>
    <t>　（建築一式工事は7,000万円以上）</t>
    <phoneticPr fontId="2"/>
  </si>
  <si>
    <t>入札公告が令和７年２月１日以降の案件 ： 下請負額の合計が5,000万円以上</t>
    <phoneticPr fontId="2"/>
  </si>
  <si>
    <t>　（建築一式工事は8,000万円以上）</t>
    <phoneticPr fontId="2"/>
  </si>
  <si>
    <t>下請の作業員名簿</t>
    <rPh sb="0" eb="2">
      <t>シタウケ</t>
    </rPh>
    <rPh sb="3" eb="6">
      <t>サギョウイン</t>
    </rPh>
    <rPh sb="6" eb="8">
      <t>メイボ</t>
    </rPh>
    <phoneticPr fontId="2"/>
  </si>
  <si>
    <t>電子納品を希望した場合は電子による納品可
PDFデータによる提出も可とする（300dpi以上）</t>
    <rPh sb="30" eb="32">
      <t>テイシュツ</t>
    </rPh>
    <rPh sb="33" eb="34">
      <t>カ</t>
    </rPh>
    <rPh sb="44" eb="46">
      <t>イジョウ</t>
    </rPh>
    <phoneticPr fontId="2"/>
  </si>
  <si>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</si>
  <si>
    <t>営業所技術者等</t>
    <rPh sb="0" eb="3">
      <t>エイギョウショ</t>
    </rPh>
    <rPh sb="3" eb="5">
      <t>ギジュツ</t>
    </rPh>
    <rPh sb="5" eb="6">
      <t>シャ</t>
    </rPh>
    <rPh sb="6" eb="7">
      <t>ナド</t>
    </rPh>
    <phoneticPr fontId="2"/>
  </si>
  <si>
    <t>様</t>
    <phoneticPr fontId="2"/>
  </si>
  <si>
    <t>↓色付きのセルは書類名をクリックでリンク先に移動します</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</si>
  <si>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</si>
  <si>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</si>
  <si>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</si>
  <si>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</si>
  <si>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</si>
  <si>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</si>
  <si>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</si>
  <si>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</si>
  <si>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</si>
  <si>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</si>
  <si>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</si>
  <si>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</si>
  <si>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</si>
  <si>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</si>
  <si>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</si>
  <si>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</si>
  <si>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</si>
  <si>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</si>
  <si>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</si>
  <si>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</si>
  <si>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</si>
  <si>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</si>
  <si>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</si>
  <si>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</si>
  <si>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</si>
  <si>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</si>
  <si>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</si>
  <si>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</si>
  <si>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</si>
  <si>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</si>
  <si>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</si>
  <si>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</si>
  <si>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</si>
  <si>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</si>
  <si>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</si>
  <si>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</si>
  <si>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</si>
  <si>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</si>
  <si>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</si>
  <si>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</si>
  <si>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t>富山県電子納品運用
ガイドライン3-2</t>
    <rPh sb="3" eb="5">
      <t>デンシ</t>
    </rPh>
    <rPh sb="5" eb="7">
      <t>ノウヒン</t>
    </rPh>
    <rPh sb="7" eb="9">
      <t>ウンヨウ</t>
    </rPh>
    <phoneticPr fontId="2"/>
  </si>
  <si>
    <t>富山県電子納品運用
ガイドライン</t>
    <rPh sb="3" eb="5">
      <t>デンシ</t>
    </rPh>
    <rPh sb="5" eb="7">
      <t>ノウヒン</t>
    </rPh>
    <rPh sb="7" eb="9">
      <t>ウンヨウ</t>
    </rPh>
    <phoneticPr fontId="2"/>
  </si>
  <si>
    <t>富山県電子納品運用
ガイドライン</t>
    <rPh sb="0" eb="3">
      <t>トヤマケン</t>
    </rPh>
    <rPh sb="3" eb="5">
      <t>デンシ</t>
    </rPh>
    <rPh sb="5" eb="7">
      <t>ノウヒン</t>
    </rPh>
    <rPh sb="7" eb="9">
      <t>ウンヨウ</t>
    </rPh>
    <phoneticPr fontId="2"/>
  </si>
  <si>
    <t>富山県電子納品運用
ガイドライン3-5</t>
    <phoneticPr fontId="2"/>
  </si>
  <si>
    <t>スキャンによるデータ保管可：書類の解像度は300dpiを基本とする</t>
  </si>
  <si>
    <t>〇：電子メール、ファイルサービス等による提出を基本とする書類。紙による提出も可</t>
    <rPh sb="16" eb="17">
      <t>トウ</t>
    </rPh>
    <phoneticPr fontId="2"/>
  </si>
  <si>
    <t>※着手日が工程表提出後となる場合は、着手
　予定日を記載。（着手予定日が変更となる場合
　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58" eb="60">
      <t>コウキ</t>
    </rPh>
    <rPh sb="60" eb="62">
      <t>エンチョウ</t>
    </rPh>
    <rPh sb="63" eb="65">
      <t>ヘンコウ</t>
    </rPh>
    <rPh sb="65" eb="67">
      <t>ケイヤク</t>
    </rPh>
    <rPh sb="67" eb="68">
      <t>ジ</t>
    </rPh>
    <rPh sb="69" eb="71">
      <t>ヘンコウ</t>
    </rPh>
    <rPh sb="71" eb="72">
      <t>ブン</t>
    </rPh>
    <rPh sb="72" eb="74">
      <t>テイシュツ</t>
    </rPh>
    <rPh sb="75" eb="77">
      <t>フヨウ</t>
    </rPh>
    <rPh sb="79" eb="81">
      <t>ケンム</t>
    </rPh>
    <rPh sb="84" eb="86">
      <t>バアイ</t>
    </rPh>
    <rPh sb="87" eb="89">
      <t>ケンム</t>
    </rPh>
    <rPh sb="89" eb="91">
      <t>ショウニン</t>
    </rPh>
    <rPh sb="91" eb="92">
      <t>ゴ</t>
    </rPh>
    <rPh sb="93" eb="95">
      <t>テイシュツ</t>
    </rPh>
    <phoneticPr fontId="2"/>
  </si>
  <si>
    <r>
      <t xml:space="preserve">法定福利費のみを記載したものでも可
</t>
    </r>
    <r>
      <rPr>
        <u/>
        <sz val="8"/>
        <rFont val="ＭＳ Ｐゴシック"/>
        <family val="3"/>
        <charset val="128"/>
      </rPr>
      <t>水道管工事は提出不要</t>
    </r>
    <rPh sb="24" eb="26">
      <t>テイシュツ</t>
    </rPh>
    <rPh sb="26" eb="28">
      <t>フヨウ</t>
    </rPh>
    <phoneticPr fontId="2"/>
  </si>
  <si>
    <t>下請契約後1か月以内（電子申請方式の場合は40日以内）、変更時</t>
    <rPh sb="0" eb="2">
      <t>シタウ</t>
    </rPh>
    <phoneticPr fontId="2"/>
  </si>
  <si>
    <t>変更部分のみ（数量等の軽微な変更の場合は提出不要）　
工期延長の場合は変更計画工程表を提出
再生資源利用[促進]計画書の修正は不要</t>
    <rPh sb="0" eb="2">
      <t>ヘンコウ</t>
    </rPh>
    <rPh sb="2" eb="4">
      <t>ブブン</t>
    </rPh>
    <rPh sb="7" eb="9">
      <t>スウリョウ</t>
    </rPh>
    <rPh sb="9" eb="10">
      <t>トウ</t>
    </rPh>
    <rPh sb="11" eb="13">
      <t>ケイビ</t>
    </rPh>
    <rPh sb="14" eb="16">
      <t>ヘンコウ</t>
    </rPh>
    <rPh sb="17" eb="19">
      <t>バアイ</t>
    </rPh>
    <rPh sb="20" eb="22">
      <t>テイシュツ</t>
    </rPh>
    <rPh sb="22" eb="24">
      <t>フヨウ</t>
    </rPh>
    <rPh sb="27" eb="29">
      <t>コウキ</t>
    </rPh>
    <rPh sb="29" eb="31">
      <t>エンチョウ</t>
    </rPh>
    <rPh sb="32" eb="34">
      <t>バアイ</t>
    </rPh>
    <rPh sb="35" eb="37">
      <t>ヘンコウ</t>
    </rPh>
    <rPh sb="37" eb="39">
      <t>ケイカク</t>
    </rPh>
    <rPh sb="39" eb="42">
      <t>コウテイヒョウ</t>
    </rPh>
    <rPh sb="43" eb="45">
      <t>テイシュツ</t>
    </rPh>
    <phoneticPr fontId="2"/>
  </si>
  <si>
    <t>「修補要」　高岡市上下水道局建設請負工事の修補取扱要領</t>
    <rPh sb="1" eb="3">
      <t>シュウホ</t>
    </rPh>
    <rPh sb="3" eb="4">
      <t>ヨウ</t>
    </rPh>
    <rPh sb="6" eb="9">
      <t>タカオカシ</t>
    </rPh>
    <rPh sb="9" eb="11">
      <t>ジョウゲ</t>
    </rPh>
    <rPh sb="11" eb="14">
      <t>スイドウキョク</t>
    </rPh>
    <rPh sb="14" eb="16">
      <t>ケンセツ</t>
    </rPh>
    <rPh sb="16" eb="18">
      <t>ウケオイ</t>
    </rPh>
    <rPh sb="18" eb="20">
      <t>コウジ</t>
    </rPh>
    <rPh sb="21" eb="23">
      <t>シュウホ</t>
    </rPh>
    <rPh sb="23" eb="25">
      <t>トリアツカイ</t>
    </rPh>
    <rPh sb="25" eb="27">
      <t>ヨウリョウ</t>
    </rPh>
    <phoneticPr fontId="2"/>
  </si>
  <si>
    <t>修補</t>
    <rPh sb="0" eb="2">
      <t>シュウホ</t>
    </rPh>
    <phoneticPr fontId="2"/>
  </si>
  <si>
    <t>工事修補着手届</t>
    <rPh sb="0" eb="2">
      <t>コウジ</t>
    </rPh>
    <rPh sb="2" eb="4">
      <t>シュウホ</t>
    </rPh>
    <rPh sb="4" eb="6">
      <t>チャクシュ</t>
    </rPh>
    <rPh sb="6" eb="7">
      <t>トドケ</t>
    </rPh>
    <phoneticPr fontId="2"/>
  </si>
  <si>
    <t>修補工事完了届</t>
    <rPh sb="0" eb="2">
      <t>シュウホ</t>
    </rPh>
    <rPh sb="2" eb="4">
      <t>コウジ</t>
    </rPh>
    <rPh sb="4" eb="6">
      <t>カンリョウ</t>
    </rPh>
    <rPh sb="6" eb="7">
      <t>トドケ</t>
    </rPh>
    <phoneticPr fontId="2"/>
  </si>
  <si>
    <t>修補着手前</t>
    <rPh sb="0" eb="2">
      <t>シュウホ</t>
    </rPh>
    <rPh sb="2" eb="4">
      <t>チャクシュ</t>
    </rPh>
    <rPh sb="4" eb="5">
      <t>マエ</t>
    </rPh>
    <phoneticPr fontId="2"/>
  </si>
  <si>
    <t>修補着手後</t>
    <rPh sb="0" eb="2">
      <t>シュウホ</t>
    </rPh>
    <rPh sb="2" eb="4">
      <t>チャクシュ</t>
    </rPh>
    <rPh sb="4" eb="5">
      <t>アト</t>
    </rPh>
    <phoneticPr fontId="2"/>
  </si>
  <si>
    <t>様式第１号</t>
    <rPh sb="0" eb="2">
      <t>ヨウシキ</t>
    </rPh>
    <rPh sb="2" eb="3">
      <t>ダイ</t>
    </rPh>
    <rPh sb="4" eb="5">
      <t>ゴウ</t>
    </rPh>
    <phoneticPr fontId="2"/>
  </si>
  <si>
    <t>様式第２号</t>
    <rPh sb="0" eb="2">
      <t>ヨウシキ</t>
    </rPh>
    <rPh sb="2" eb="3">
      <t>ダイ</t>
    </rPh>
    <rPh sb="4" eb="5">
      <t>ゴウ</t>
    </rPh>
    <phoneticPr fontId="2"/>
  </si>
  <si>
    <t>修補要第３条</t>
    <rPh sb="0" eb="2">
      <t>シュウホ</t>
    </rPh>
    <rPh sb="2" eb="3">
      <t>ヨウ</t>
    </rPh>
    <rPh sb="3" eb="4">
      <t>ダイ</t>
    </rPh>
    <rPh sb="5" eb="6">
      <t>ジョウ</t>
    </rPh>
    <phoneticPr fontId="2"/>
  </si>
  <si>
    <t>✔</t>
  </si>
  <si>
    <t>高岡市上下水道事業管理者　二塚　英克</t>
    <rPh sb="0" eb="3">
      <t>タカオカシ</t>
    </rPh>
    <rPh sb="3" eb="5">
      <t>ジョウゲ</t>
    </rPh>
    <rPh sb="5" eb="7">
      <t>スイドウ</t>
    </rPh>
    <rPh sb="7" eb="9">
      <t>ジギョウ</t>
    </rPh>
    <rPh sb="9" eb="12">
      <t>カンリシャ</t>
    </rPh>
    <rPh sb="13" eb="15">
      <t>フタツカ</t>
    </rPh>
    <rPh sb="16" eb="18">
      <t>ヒデカツ</t>
    </rPh>
    <phoneticPr fontId="2"/>
  </si>
  <si>
    <t>R8.4.1改定</t>
    <rPh sb="6" eb="8">
      <t>カイテイ</t>
    </rPh>
    <phoneticPr fontId="2"/>
  </si>
  <si>
    <t>工　　　　期</t>
    <rPh sb="0" eb="1">
      <t>コウ</t>
    </rPh>
    <rPh sb="5" eb="6">
      <t>キ</t>
    </rPh>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</si>
  <si>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</si>
  <si>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記</t>
  </si>
  <si>
    <t>様式第４号の２ (第19条関係)</t>
    <rPh sb="0" eb="2">
      <t>ヨウシキ</t>
    </rPh>
    <rPh sb="2" eb="3">
      <t>ダイ</t>
    </rPh>
    <rPh sb="4" eb="5">
      <t>ゴウ</t>
    </rPh>
    <rPh sb="9" eb="10">
      <t>ダイ</t>
    </rPh>
    <rPh sb="12" eb="13">
      <t>ジョウ</t>
    </rPh>
    <rPh sb="13" eb="15">
      <t>カンケイ</t>
    </rPh>
    <phoneticPr fontId="2"/>
  </si>
  <si>
    <t>　　　　年　　月　　日付け第　　　号の協議のあった下記工事に係る部分使用につ</t>
    <phoneticPr fontId="2"/>
  </si>
  <si>
    <t>使用範囲</t>
    <rPh sb="0" eb="2">
      <t>シヨウ</t>
    </rPh>
    <rPh sb="2" eb="4">
      <t>ハンイ</t>
    </rPh>
    <phoneticPr fontId="2"/>
  </si>
  <si>
    <t>別紙図面のとおり</t>
    <rPh sb="0" eb="2">
      <t>ベッシ</t>
    </rPh>
    <rPh sb="2" eb="4">
      <t>ズメン</t>
    </rPh>
    <phoneticPr fontId="2"/>
  </si>
  <si>
    <t>様式第５号（第19条関係）</t>
    <rPh sb="0" eb="2">
      <t>ヨウシキ</t>
    </rPh>
    <rPh sb="2" eb="3">
      <t>ダイ</t>
    </rPh>
    <rPh sb="4" eb="5">
      <t>ゴウ</t>
    </rPh>
    <rPh sb="6" eb="7">
      <t>ダイ</t>
    </rPh>
    <rPh sb="9" eb="10">
      <t>ジョウ</t>
    </rPh>
    <rPh sb="10" eb="12">
      <t>カンケイ</t>
    </rPh>
    <phoneticPr fontId="2"/>
  </si>
  <si>
    <t>下記のとおり、中間検査をしてくださるよう申請します。</t>
    <rPh sb="0" eb="2">
      <t>カキ</t>
    </rPh>
    <rPh sb="7" eb="9">
      <t>チュウカン</t>
    </rPh>
    <phoneticPr fontId="2"/>
  </si>
  <si>
    <t>受注者</t>
  </si>
  <si>
    <t>様式第３号（第19条関係）</t>
    <rPh sb="0" eb="2">
      <t>ヨウシキ</t>
    </rPh>
    <rPh sb="2" eb="3">
      <t>ダイ</t>
    </rPh>
    <rPh sb="4" eb="5">
      <t>ゴウ</t>
    </rPh>
    <rPh sb="6" eb="7">
      <t>ダイ</t>
    </rPh>
    <rPh sb="9" eb="10">
      <t>ジョウ</t>
    </rPh>
    <rPh sb="10" eb="12">
      <t>カンケイ</t>
    </rPh>
    <phoneticPr fontId="2"/>
  </si>
  <si>
    <t>工事完成通知書</t>
    <phoneticPr fontId="2"/>
  </si>
  <si>
    <t>下記の工事が完成しましたので関係図書を添えてお届けします。</t>
    <phoneticPr fontId="2"/>
  </si>
  <si>
    <t>完成年月日</t>
    <rPh sb="0" eb="2">
      <t>カンセイ</t>
    </rPh>
    <rPh sb="2" eb="4">
      <t>ネンゲツ</t>
    </rPh>
    <rPh sb="4" eb="5">
      <t>ビ</t>
    </rPh>
    <phoneticPr fontId="2"/>
  </si>
  <si>
    <t>様式第１号 (第３条関係)</t>
    <rPh sb="0" eb="2">
      <t>ヨウシキ</t>
    </rPh>
    <rPh sb="2" eb="3">
      <t>ダイ</t>
    </rPh>
    <rPh sb="4" eb="5">
      <t>ゴウ</t>
    </rPh>
    <rPh sb="7" eb="8">
      <t>ダイ</t>
    </rPh>
    <rPh sb="9" eb="10">
      <t>ジョウ</t>
    </rPh>
    <rPh sb="10" eb="12">
      <t>カンケイ</t>
    </rPh>
    <phoneticPr fontId="2"/>
  </si>
  <si>
    <t>工事修補着手届</t>
    <phoneticPr fontId="2"/>
  </si>
  <si>
    <t>検査の結果、修補の指示があった下記の事項について着手します。</t>
    <phoneticPr fontId="2"/>
  </si>
  <si>
    <t>指示事項</t>
    <rPh sb="0" eb="2">
      <t>シジ</t>
    </rPh>
    <rPh sb="2" eb="4">
      <t>ジコウ</t>
    </rPh>
    <phoneticPr fontId="2"/>
  </si>
  <si>
    <t>修補期限</t>
    <rPh sb="0" eb="2">
      <t>シュウホ</t>
    </rPh>
    <rPh sb="2" eb="4">
      <t>キゲン</t>
    </rPh>
    <phoneticPr fontId="2"/>
  </si>
  <si>
    <t>年　　月　　日</t>
    <rPh sb="0" eb="1">
      <t>ネン</t>
    </rPh>
    <rPh sb="3" eb="4">
      <t>ツキ</t>
    </rPh>
    <rPh sb="6" eb="7">
      <t>ニチ</t>
    </rPh>
    <phoneticPr fontId="2"/>
  </si>
  <si>
    <t>様式第２号 (第３条関係)</t>
    <rPh sb="0" eb="2">
      <t>ヨウシキ</t>
    </rPh>
    <rPh sb="2" eb="3">
      <t>ダイ</t>
    </rPh>
    <rPh sb="4" eb="5">
      <t>ゴウ</t>
    </rPh>
    <rPh sb="7" eb="8">
      <t>ダイ</t>
    </rPh>
    <rPh sb="9" eb="10">
      <t>ジョウ</t>
    </rPh>
    <rPh sb="10" eb="12">
      <t>カンケイ</t>
    </rPh>
    <phoneticPr fontId="2"/>
  </si>
  <si>
    <t>修補工事完了届</t>
    <phoneticPr fontId="2"/>
  </si>
  <si>
    <t>下記のとおり、修補工事が完了しましたのでお届けします。</t>
    <phoneticPr fontId="2"/>
  </si>
  <si>
    <t>修補期限</t>
    <phoneticPr fontId="2"/>
  </si>
  <si>
    <t>修補完了日</t>
    <phoneticPr fontId="2"/>
  </si>
  <si>
    <t>修補事項</t>
    <rPh sb="0" eb="2">
      <t>シュウホ</t>
    </rPh>
    <rPh sb="2" eb="4">
      <t>ジコウ</t>
    </rPh>
    <phoneticPr fontId="2"/>
  </si>
  <si>
    <t>措置事項</t>
    <rPh sb="0" eb="2">
      <t>ソチ</t>
    </rPh>
    <rPh sb="2" eb="4">
      <t>ジコウ</t>
    </rPh>
    <phoneticPr fontId="2"/>
  </si>
  <si>
    <t>完成年月日</t>
    <rPh sb="0" eb="2">
      <t>カンセイ</t>
    </rPh>
    <rPh sb="2" eb="5">
      <t>ネンガッピ</t>
    </rPh>
    <phoneticPr fontId="2"/>
  </si>
  <si>
    <t>完成検査年月日</t>
    <rPh sb="0" eb="2">
      <t>カンセイ</t>
    </rPh>
    <rPh sb="2" eb="4">
      <t>ケンサ</t>
    </rPh>
    <rPh sb="4" eb="7">
      <t>ネンガッピ</t>
    </rPh>
    <phoneticPr fontId="2"/>
  </si>
  <si>
    <t>様式第１号（第13条、第19条関係）</t>
    <rPh sb="0" eb="2">
      <t>ヨウシキ</t>
    </rPh>
    <rPh sb="2" eb="3">
      <t>ダイ</t>
    </rPh>
    <rPh sb="4" eb="5">
      <t>ゴウ</t>
    </rPh>
    <rPh sb="6" eb="7">
      <t>ダイ</t>
    </rPh>
    <rPh sb="9" eb="10">
      <t>ジョウ</t>
    </rPh>
    <rPh sb="11" eb="12">
      <t>ダイ</t>
    </rPh>
    <rPh sb="14" eb="15">
      <t>ジョウ</t>
    </rPh>
    <rPh sb="15" eb="17">
      <t>カンケイ</t>
    </rPh>
    <phoneticPr fontId="2"/>
  </si>
  <si>
    <t>1</t>
    <phoneticPr fontId="2"/>
  </si>
  <si>
    <t>下記の工事の部分払いを受けたく、出来形部分確認の検査を願います。</t>
  </si>
  <si>
    <t>出来高</t>
    <rPh sb="0" eb="3">
      <t>デキダカ</t>
    </rPh>
    <phoneticPr fontId="2"/>
  </si>
  <si>
    <t>（　　　　％）</t>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</si>
  <si>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</si>
  <si>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</si>
  <si>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（前払金を除く。）</t>
    <rPh sb="1" eb="4">
      <t>マエバライキン</t>
    </rPh>
    <rPh sb="5" eb="6">
      <t>ノゾ</t>
    </rPh>
    <phoneticPr fontId="2"/>
  </si>
  <si>
    <t>令和　　年　　月　　日</t>
    <rPh sb="0" eb="2">
      <t>レイワ</t>
    </rPh>
    <rPh sb="4" eb="5">
      <t>ネン</t>
    </rPh>
    <rPh sb="7" eb="8">
      <t>ガツ</t>
    </rPh>
    <rPh sb="10" eb="11">
      <t>ニチ</t>
    </rPh>
    <phoneticPr fontId="2"/>
  </si>
  <si>
    <t>市内・市外の別</t>
    <rPh sb="0" eb="1">
      <t>シ</t>
    </rPh>
    <rPh sb="3" eb="5">
      <t>シガイ</t>
    </rPh>
    <rPh sb="6" eb="7">
      <t>ベツ</t>
    </rPh>
    <phoneticPr fontId="2"/>
  </si>
  <si>
    <t>退職金制度届出書（後日提出の場合は提出日を記載　→</t>
    <rPh sb="0" eb="3">
      <t>タイショクキン</t>
    </rPh>
    <rPh sb="3" eb="5">
      <t>セイド</t>
    </rPh>
    <rPh sb="5" eb="8">
      <t>トドケデショ</t>
    </rPh>
    <phoneticPr fontId="2"/>
  </si>
  <si>
    <t>　　　　.　　　　.　　　　</t>
    <phoneticPr fontId="2"/>
  </si>
  <si>
    <t xml:space="preserve"> ）</t>
    <phoneticPr fontId="2"/>
  </si>
  <si>
    <t>　※監理技術者配置要件</t>
    <phoneticPr fontId="2"/>
  </si>
  <si>
    <t>発注者</t>
  </si>
  <si>
    <t>　　　     　 　  　その他</t>
    <rPh sb="16" eb="17">
      <t>ホカ</t>
    </rPh>
    <phoneticPr fontId="2"/>
  </si>
  <si>
    <t>指示</t>
    <phoneticPr fontId="2"/>
  </si>
  <si>
    <t>協議</t>
    <phoneticPr fontId="2"/>
  </si>
  <si>
    <t>通知</t>
    <phoneticPr fontId="2"/>
  </si>
  <si>
    <t>提出</t>
    <phoneticPr fontId="2"/>
  </si>
  <si>
    <t>報告</t>
    <phoneticPr fontId="2"/>
  </si>
  <si>
    <t>（　　　　）</t>
    <phoneticPr fontId="2"/>
  </si>
  <si>
    <t>添付図　　　</t>
    <rPh sb="0" eb="2">
      <t>テンプ</t>
    </rPh>
    <rPh sb="2" eb="3">
      <t>ズ</t>
    </rPh>
    <phoneticPr fontId="2"/>
  </si>
  <si>
    <t>葉、その他添付図書</t>
    <phoneticPr fontId="2"/>
  </si>
  <si>
    <t>（　　 　）</t>
    <phoneticPr fontId="2"/>
  </si>
  <si>
    <t>課長</t>
    <phoneticPr fontId="2"/>
  </si>
  <si>
    <t xml:space="preserve">副課長/
副主幹 </t>
    <rPh sb="5" eb="8">
      <t>フクシュカン</t>
    </rPh>
    <phoneticPr fontId="2"/>
  </si>
  <si>
    <t>係長</t>
    <phoneticPr fontId="2"/>
  </si>
  <si>
    <t>上下水道局総務課　総務係</t>
    <rPh sb="0" eb="2">
      <t>ジョウゲ</t>
    </rPh>
    <rPh sb="2" eb="5">
      <t>スイドウキョク</t>
    </rPh>
    <rPh sb="5" eb="8">
      <t>ソウムカ</t>
    </rPh>
    <rPh sb="9" eb="11">
      <t>ソウム</t>
    </rPh>
    <rPh sb="11" eb="12">
      <t>ガカリ</t>
    </rPh>
    <phoneticPr fontId="2"/>
  </si>
  <si>
    <t>いては高岡市工事請負契約約款（上下水道局）第33条第１項に基づき、部分使用検査</t>
    <rPh sb="15" eb="17">
      <t>ジョウゲ</t>
    </rPh>
    <rPh sb="17" eb="20">
      <t>スイドウキョク</t>
    </rPh>
    <rPh sb="37" eb="39">
      <t>ケンサ</t>
    </rPh>
    <phoneticPr fontId="2"/>
  </si>
  <si>
    <t>を含め承諾します。</t>
    <phoneticPr fontId="2"/>
  </si>
  <si>
    <t>工事完成通知書</t>
    <rPh sb="0" eb="2">
      <t>コウジ</t>
    </rPh>
    <rPh sb="2" eb="4">
      <t>カンセイ</t>
    </rPh>
    <rPh sb="4" eb="6">
      <t>ツウチ</t>
    </rPh>
    <rPh sb="6" eb="7">
      <t>カ</t>
    </rPh>
    <phoneticPr fontId="2"/>
  </si>
  <si>
    <t>様式第３号の２（第19条関係）</t>
    <rPh sb="0" eb="2">
      <t>ヨウシキ</t>
    </rPh>
    <rPh sb="2" eb="3">
      <t>ダイ</t>
    </rPh>
    <rPh sb="4" eb="5">
      <t>ゴウ</t>
    </rPh>
    <rPh sb="8" eb="9">
      <t>ダイ</t>
    </rPh>
    <rPh sb="11" eb="12">
      <t>ジョウ</t>
    </rPh>
    <rPh sb="12" eb="14">
      <t>カンケイ</t>
    </rPh>
    <phoneticPr fontId="2"/>
  </si>
  <si>
    <t>指定部分に係る工事完成通知書</t>
    <phoneticPr fontId="2"/>
  </si>
  <si>
    <t>下記の工事が完成しましたので関係図書を添えて通知します。</t>
    <phoneticPr fontId="2"/>
  </si>
  <si>
    <t>指定部分に係る
工期</t>
    <rPh sb="0" eb="2">
      <t>シテイ</t>
    </rPh>
    <rPh sb="2" eb="4">
      <t>ブブン</t>
    </rPh>
    <rPh sb="5" eb="6">
      <t>カカ</t>
    </rPh>
    <rPh sb="8" eb="10">
      <t>コウキ</t>
    </rPh>
    <phoneticPr fontId="2"/>
  </si>
  <si>
    <t>指定部分に係る
完成年月日</t>
    <rPh sb="0" eb="2">
      <t>シテイ</t>
    </rPh>
    <rPh sb="2" eb="4">
      <t>ブブン</t>
    </rPh>
    <rPh sb="5" eb="6">
      <t>カカ</t>
    </rPh>
    <rPh sb="8" eb="10">
      <t>カンセイ</t>
    </rPh>
    <rPh sb="10" eb="12">
      <t>ネンゲツ</t>
    </rPh>
    <rPh sb="12" eb="13">
      <t>ビ</t>
    </rPh>
    <phoneticPr fontId="2"/>
  </si>
  <si>
    <t>「スキャンによるデータ保管可」書類で原本を廃棄した場合は、完成書類に併せて電子データを提出すること。</t>
    <rPh sb="15" eb="17">
      <t>ショルイ</t>
    </rPh>
    <rPh sb="18" eb="20">
      <t>ゲンポン</t>
    </rPh>
    <rPh sb="21" eb="23">
      <t>ハイキ</t>
    </rPh>
    <rPh sb="25" eb="27">
      <t>バアイ</t>
    </rPh>
    <rPh sb="29" eb="31">
      <t>カンセイ</t>
    </rPh>
    <rPh sb="31" eb="33">
      <t>ショルイ</t>
    </rPh>
    <rPh sb="34" eb="35">
      <t>アワ</t>
    </rPh>
    <rPh sb="37" eb="39">
      <t>デンシ</t>
    </rPh>
    <rPh sb="43" eb="45">
      <t>テイシュツ</t>
    </rPh>
    <phoneticPr fontId="2"/>
  </si>
  <si>
    <t>完成時提出書類及び検査時提示書類について、電子によるものについては、目次を作成し電子データと併せて提出すること。</t>
    <rPh sb="0" eb="3">
      <t>カンセイジ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</si>
  <si>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完成検査合格後</t>
    <rPh sb="0" eb="2">
      <t>カンセイ</t>
    </rPh>
    <rPh sb="2" eb="4">
      <t>ケンサ</t>
    </rPh>
    <rPh sb="4" eb="6">
      <t>ゴウカク</t>
    </rPh>
    <rPh sb="6" eb="7">
      <t>ゴ</t>
    </rPh>
    <phoneticPr fontId="2"/>
  </si>
  <si>
    <t>完成時提出</t>
    <rPh sb="0" eb="3">
      <t>カンセイジ</t>
    </rPh>
    <rPh sb="2" eb="3">
      <t>ジ</t>
    </rPh>
    <rPh sb="3" eb="5">
      <t>テイシュツ</t>
    </rPh>
    <phoneticPr fontId="2"/>
  </si>
  <si>
    <t>完成検査時</t>
    <rPh sb="0" eb="2">
      <t>カンセイ</t>
    </rPh>
    <rPh sb="2" eb="4">
      <t>ケンサ</t>
    </rPh>
    <rPh sb="4" eb="5">
      <t>ジ</t>
    </rPh>
    <phoneticPr fontId="2"/>
  </si>
  <si>
    <t>完成検査後</t>
    <rPh sb="0" eb="2">
      <t>カンセイ</t>
    </rPh>
    <rPh sb="2" eb="4">
      <t>ケンサ</t>
    </rPh>
    <rPh sb="4" eb="5">
      <t>ゴ</t>
    </rPh>
    <phoneticPr fontId="2"/>
  </si>
  <si>
    <t>完成検査結果記録、検査写真、手直し（前・後）写真</t>
    <rPh sb="0" eb="2">
      <t>カンセイ</t>
    </rPh>
    <rPh sb="2" eb="4">
      <t>ケンサ</t>
    </rPh>
    <rPh sb="4" eb="6">
      <t>ケッカ</t>
    </rPh>
    <rPh sb="6" eb="8">
      <t>キロク</t>
    </rPh>
    <rPh sb="9" eb="11">
      <t>ケンサ</t>
    </rPh>
    <rPh sb="11" eb="13">
      <t>シャシン</t>
    </rPh>
    <rPh sb="14" eb="16">
      <t>テナオ</t>
    </rPh>
    <rPh sb="18" eb="19">
      <t>ゼン</t>
    </rPh>
    <rPh sb="20" eb="21">
      <t>ゴ</t>
    </rPh>
    <rPh sb="22" eb="24">
      <t>シャシン</t>
    </rPh>
    <phoneticPr fontId="2"/>
  </si>
  <si>
    <t>完成検査</t>
    <rPh sb="0" eb="2">
      <t>カンセイ</t>
    </rPh>
    <rPh sb="2" eb="4">
      <t>ケンサ</t>
    </rPh>
    <phoneticPr fontId="2"/>
  </si>
  <si>
    <t>中間検査申請時</t>
    <rPh sb="0" eb="2">
      <t>チュウカン</t>
    </rPh>
    <rPh sb="2" eb="4">
      <t>ケンサ</t>
    </rPh>
    <rPh sb="4" eb="6">
      <t>シンセイ</t>
    </rPh>
    <rPh sb="6" eb="7">
      <t>ジ</t>
    </rPh>
    <phoneticPr fontId="2"/>
  </si>
  <si>
    <t>部分使用承諾書</t>
    <rPh sb="0" eb="2">
      <t>ブブン</t>
    </rPh>
    <rPh sb="2" eb="4">
      <t>シヨウ</t>
    </rPh>
    <rPh sb="4" eb="7">
      <t>ショウダクショ</t>
    </rPh>
    <phoneticPr fontId="2"/>
  </si>
  <si>
    <t>部分使用検査申請（承諾）</t>
    <rPh sb="0" eb="2">
      <t>ブブン</t>
    </rPh>
    <rPh sb="2" eb="4">
      <t>シヨウ</t>
    </rPh>
    <rPh sb="4" eb="6">
      <t>ケンサ</t>
    </rPh>
    <rPh sb="6" eb="8">
      <t>シンセイ</t>
    </rPh>
    <rPh sb="9" eb="11">
      <t>ショウダク</t>
    </rPh>
    <phoneticPr fontId="2"/>
  </si>
  <si>
    <t>様式第4号の2</t>
    <rPh sb="0" eb="2">
      <t>ヨウシキ</t>
    </rPh>
    <rPh sb="2" eb="3">
      <t>ダイ</t>
    </rPh>
    <rPh sb="4" eb="5">
      <t>ゴウ</t>
    </rPh>
    <phoneticPr fontId="2"/>
  </si>
  <si>
    <t>完成月、工事中止期間中は提出不要
（営繕工事のみ）</t>
    <rPh sb="0" eb="2">
      <t>カンセイ</t>
    </rPh>
    <rPh sb="2" eb="3">
      <t>ヅキ</t>
    </rPh>
    <rPh sb="4" eb="6">
      <t>コウジ</t>
    </rPh>
    <rPh sb="6" eb="8">
      <t>チュウシ</t>
    </rPh>
    <rPh sb="8" eb="11">
      <t>キカンチュウ</t>
    </rPh>
    <rPh sb="12" eb="14">
      <t>テイシュツ</t>
    </rPh>
    <rPh sb="14" eb="16">
      <t>フヨウ</t>
    </rPh>
    <rPh sb="18" eb="20">
      <t>エイゼン</t>
    </rPh>
    <rPh sb="20" eb="22">
      <t>コウジ</t>
    </rPh>
    <phoneticPr fontId="2"/>
  </si>
  <si>
    <t>「検査時提示」の書類は完成時、監督員に確認を受けてください。</t>
    <rPh sb="1" eb="3">
      <t>ケンサ</t>
    </rPh>
    <rPh sb="3" eb="4">
      <t>ジ</t>
    </rPh>
    <rPh sb="4" eb="6">
      <t>テイジ</t>
    </rPh>
    <rPh sb="8" eb="10">
      <t>ショルイ</t>
    </rPh>
    <rPh sb="11" eb="13">
      <t>カンセイ</t>
    </rPh>
    <rPh sb="13" eb="14">
      <t>ジ</t>
    </rPh>
    <rPh sb="15" eb="18">
      <t>カントクイン</t>
    </rPh>
    <rPh sb="19" eb="21">
      <t>カクニン</t>
    </rPh>
    <rPh sb="22" eb="23">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</si>
</sst>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411]ggg&quot;  &quot;e&quot;  年  &quot;m&quot;  月  &quot;d&quot;  日&quot;"/>
    <numFmt numFmtId="177" formatCode="&quot;¥&quot;#,##0.00;&quot;様&quot;#,##0.00"/>
    <numFmt numFmtId="178" formatCode="[$-411]ggge&quot;年&quot;m&quot;月&quot;d&quot;日&quot;;@"/>
    <numFmt numFmtId="179" formatCode="#,###&quot;　円　&quot;"/>
    <numFmt numFmtId="180" formatCode="#,##0\ &quot;円&quot;"/>
    <numFmt numFmtId="181" formatCode="#,###&quot; 円　&quot;"/>
    <numFmt numFmtId="182" formatCode="&quot;¥&quot;#,###&quot;-&quot;"/>
    <numFmt numFmtId="183" formatCode="d"/>
    <numFmt numFmtId="184" formatCode="\(aaa\)"/>
    <numFmt numFmtId="185" formatCode="&quot;第&quot;#&quot;回&quot;"/>
    <numFmt numFmtId="186" formatCode="[$-411]ge\.m\.d;@"/>
    <numFmt numFmtId="187" formatCode="[DBNum3]&quot;部分使用承諾書（第&quot;#&quot;回）&quot;"/>
    <numFmt numFmtId="188" formatCode="[$-411]ggge&quot;年&quot;m&quot;月&quot;d&quot;日　　から&quot;"/>
    <numFmt numFmtId="189" formatCode="[$-411]ggge&quot;年&quot;m&quot;月&quot;d&quot;日　　まで&quot;"/>
    <numFmt numFmtId="190" formatCode="&quot;出来高部分払金申請書（第&quot;\ @\ &quot;回）&quot;"/>
    <numFmt numFmtId="191" formatCode="#,##0_ "/>
    <numFmt numFmtId="192" formatCode="#,##0_);[Red]\(#,##0\)"/>
  </numFmts>
  <fonts count="92">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8"/>
      <color rgb="FFFF0000"/>
      <name val="ＭＳ Ｐゴシック"/>
      <family val="3"/>
      <charset val="128"/>
    </font>
    <font>
      <u/>
      <sz val="8"/>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11.5"/>
      <name val="ＭＳ 明朝"/>
      <family val="1"/>
      <charset val="128"/>
    </font>
    <font>
      <b/>
      <sz val="9"/>
      <name val="ＭＳ Ｐゴシック"/>
      <family val="3"/>
      <charset val="128"/>
    </font>
    <font>
      <b/>
      <u/>
      <sz val="16"/>
      <color theme="10"/>
      <name val="游ゴシック"/>
      <family val="3"/>
      <charset val="128"/>
    </font>
    <font>
      <b/>
      <u/>
      <sz val="16"/>
      <name val="游ゴシック"/>
      <family val="3"/>
      <charset val="128"/>
    </font>
    <font>
      <b/>
      <u/>
      <sz val="16"/>
      <color rgb="FFFF0000"/>
      <name val="游ゴシック"/>
      <family val="3"/>
      <charset val="128"/>
    </font>
    <font>
      <b/>
      <sz val="16"/>
      <name val="游ゴシック"/>
      <family val="3"/>
      <charset val="128"/>
    </font>
    <font>
      <b/>
      <sz val="12"/>
      <name val="ＭＳ Ｐ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sz val="11"/>
      <name val="ＭＳ 明朝"/>
      <family val="1"/>
    </font>
    <font>
      <sz val="12"/>
      <name val="ＭＳ 明朝"/>
      <family val="1"/>
    </font>
    <font>
      <sz val="18"/>
      <name val="ＭＳ 明朝"/>
      <family val="1"/>
    </font>
    <font>
      <sz val="6"/>
      <name val="ＭＳ 明朝"/>
      <family val="1"/>
    </font>
    <font>
      <sz val="14"/>
      <name val="ＭＳ 明朝"/>
      <family val="1"/>
    </font>
    <font>
      <b/>
      <sz val="9"/>
      <color rgb="FFFF0000"/>
      <name val="ＭＳ Ｐゴシック"/>
      <family val="3"/>
      <charset val="128"/>
    </font>
    <font>
      <b/>
      <u/>
      <sz val="8"/>
      <name val="ＭＳ Ｐゴシック"/>
      <family val="3"/>
      <charset val="128"/>
    </font>
    <font>
      <b/>
      <sz val="8"/>
      <name val="ＭＳ Ｐゴシック"/>
      <family val="3"/>
      <charset val="128"/>
    </font>
    <font>
      <sz val="9"/>
      <color indexed="81"/>
      <name val="MS P ゴシック"/>
      <family val="3"/>
      <charset val="128"/>
    </font>
    <font>
      <sz val="9"/>
      <color indexed="81"/>
      <name val="ＭＳ 明朝"/>
      <family val="1"/>
      <charset val="128"/>
    </font>
    <font>
      <b/>
      <i/>
      <sz val="8"/>
      <name val="ＭＳ Ｐゴシック"/>
      <family val="3"/>
      <charset val="128"/>
    </font>
    <font>
      <sz val="16"/>
      <name val="ＭＳ Ｐゴシック"/>
      <family val="3"/>
      <charset val="128"/>
    </font>
    <font>
      <sz val="11"/>
      <color rgb="FFFF0000"/>
      <name val="ＭＳ Ｐゴシック"/>
      <family val="3"/>
      <charset val="128"/>
    </font>
    <font>
      <sz val="13"/>
      <name val="ＭＳ Ｐ明朝"/>
      <family val="1"/>
      <charset val="128"/>
    </font>
    <font>
      <sz val="13"/>
      <name val="ＭＳ 明朝"/>
      <family val="1"/>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strike/>
      <sz val="8"/>
      <color rgb="FFFF0000"/>
      <name val="ＭＳ Ｐゴシック"/>
      <family val="3"/>
      <charset val="128"/>
    </font>
    <font>
      <sz val="12"/>
      <name val="ＭＳ Ｐゴシック"/>
      <family val="3"/>
      <charset val="128"/>
    </font>
    <font>
      <sz val="9"/>
      <color theme="1"/>
      <name val="ＭＳ Ｐゴシック"/>
      <family val="3"/>
      <charset val="128"/>
    </font>
    <font>
      <sz val="8"/>
      <color theme="1"/>
      <name val="ＭＳ Ｐゴシック"/>
      <family val="3"/>
      <charset val="128"/>
    </font>
  </fonts>
  <fills count="13">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s>
  <borders count="1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auto="1"/>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s>
  <cellStyleXfs count="2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5" fillId="0" borderId="0">
      <alignment vertical="center"/>
    </xf>
    <xf numFmtId="0" fontId="69" fillId="0" borderId="0">
      <alignment vertical="center"/>
    </xf>
    <xf numFmtId="6" fontId="1" fillId="0" borderId="0" applyFont="0" applyFill="0" applyBorder="0" applyAlignment="0" applyProtection="0"/>
    <xf numFmtId="0" fontId="1" fillId="0" borderId="0">
      <alignment vertical="center"/>
    </xf>
    <xf numFmtId="6" fontId="1" fillId="0" borderId="0" applyFont="0" applyFill="0" applyBorder="0" applyAlignment="0" applyProtection="0"/>
    <xf numFmtId="0" fontId="69" fillId="0" borderId="0">
      <alignment vertical="center"/>
    </xf>
  </cellStyleXfs>
  <cellXfs count="2577">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4"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5"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Fill="1" applyAlignment="1">
      <alignment horizontal="center" vertical="center"/>
    </xf>
    <xf numFmtId="0" fontId="24" fillId="0" borderId="0" xfId="0" applyFont="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5"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6"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5"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6" fontId="5" fillId="0" borderId="0" xfId="0" applyNumberFormat="1" applyFont="1" applyBorder="1" applyAlignment="1">
      <alignment horizontal="right" vertical="center"/>
    </xf>
    <xf numFmtId="177"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5" fillId="0" borderId="0" xfId="0" applyFont="1" applyBorder="1" applyAlignment="1">
      <alignment horizontal="lef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5" fillId="0" borderId="9"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horizontal="left" vertical="center"/>
    </xf>
    <xf numFmtId="0" fontId="25"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5" fillId="0" borderId="5" xfId="0" applyNumberFormat="1" applyFont="1" applyBorder="1" applyAlignment="1">
      <alignment horizontal="center" vertical="center"/>
    </xf>
    <xf numFmtId="0" fontId="25" fillId="0" borderId="5" xfId="0" applyFont="1" applyBorder="1" applyAlignment="1">
      <alignment vertical="center"/>
    </xf>
    <xf numFmtId="0" fontId="25" fillId="0" borderId="0" xfId="0" applyFont="1" applyBorder="1" applyAlignment="1">
      <alignment vertical="center"/>
    </xf>
    <xf numFmtId="0" fontId="25" fillId="0" borderId="0" xfId="0" applyFont="1" applyBorder="1" applyAlignment="1">
      <alignment horizontal="center" vertical="center"/>
    </xf>
    <xf numFmtId="0" fontId="25" fillId="0" borderId="0" xfId="0" applyNumberFormat="1" applyFont="1" applyBorder="1" applyAlignment="1">
      <alignment horizontal="center" vertical="center"/>
    </xf>
    <xf numFmtId="0" fontId="25"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7"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7" fillId="0" borderId="14" xfId="0" applyFont="1" applyBorder="1" applyAlignment="1">
      <alignment horizontal="distributed" vertical="center"/>
    </xf>
    <xf numFmtId="0" fontId="32" fillId="0" borderId="0" xfId="14" applyFont="1" applyAlignment="1">
      <alignment vertical="center"/>
    </xf>
    <xf numFmtId="0" fontId="33" fillId="0" borderId="0" xfId="14" applyFont="1" applyAlignment="1">
      <alignment vertical="center"/>
    </xf>
    <xf numFmtId="0" fontId="1" fillId="0" borderId="0" xfId="14" applyFont="1">
      <alignment vertical="center"/>
    </xf>
    <xf numFmtId="0" fontId="33"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4" fillId="2" borderId="0" xfId="14" applyFont="1" applyFill="1" applyBorder="1" applyAlignment="1">
      <alignment horizontal="left" vertical="center"/>
    </xf>
    <xf numFmtId="0" fontId="29" fillId="0" borderId="0" xfId="14" applyFont="1" applyBorder="1" applyAlignment="1">
      <alignment vertical="center"/>
    </xf>
    <xf numFmtId="0" fontId="33" fillId="0" borderId="0" xfId="14" applyFont="1" applyAlignment="1">
      <alignment horizontal="center" vertical="center"/>
    </xf>
    <xf numFmtId="0" fontId="19" fillId="0" borderId="0" xfId="14" applyFont="1" applyAlignment="1">
      <alignment horizontal="distributed" vertical="center" indent="1"/>
    </xf>
    <xf numFmtId="0" fontId="35" fillId="2" borderId="0" xfId="14" applyFont="1" applyFill="1" applyBorder="1" applyAlignment="1">
      <alignment horizontal="center" vertical="center"/>
    </xf>
    <xf numFmtId="0" fontId="33" fillId="0" borderId="0" xfId="14" applyFont="1" applyBorder="1" applyAlignment="1">
      <alignment horizontal="right" vertical="center"/>
    </xf>
    <xf numFmtId="0" fontId="21" fillId="0" borderId="0" xfId="14" applyFont="1" applyBorder="1" applyAlignment="1">
      <alignment horizontal="right" vertical="center"/>
    </xf>
    <xf numFmtId="0" fontId="19" fillId="0" borderId="0" xfId="14" applyFont="1" applyAlignment="1">
      <alignment vertical="center"/>
    </xf>
    <xf numFmtId="0" fontId="33" fillId="0" borderId="0" xfId="14" applyFont="1" applyFill="1" applyBorder="1" applyAlignment="1">
      <alignment vertical="center"/>
    </xf>
    <xf numFmtId="0" fontId="33" fillId="0" borderId="0" xfId="14" applyFont="1" applyFill="1" applyBorder="1" applyAlignment="1">
      <alignment horizontal="center" vertical="center" wrapText="1"/>
    </xf>
    <xf numFmtId="0" fontId="21" fillId="0" borderId="0" xfId="14" applyFont="1" applyBorder="1" applyAlignment="1">
      <alignment vertical="center"/>
    </xf>
    <xf numFmtId="0" fontId="21" fillId="0" borderId="0" xfId="14" applyFont="1" applyAlignment="1">
      <alignment vertical="center"/>
    </xf>
    <xf numFmtId="0" fontId="36" fillId="0" borderId="0" xfId="14" applyFont="1" applyBorder="1" applyAlignment="1">
      <alignment vertical="center"/>
    </xf>
    <xf numFmtId="0" fontId="37" fillId="0" borderId="0" xfId="14" applyFont="1" applyBorder="1" applyAlignment="1">
      <alignment vertical="center"/>
    </xf>
    <xf numFmtId="0" fontId="29" fillId="0" borderId="0" xfId="14" applyFont="1">
      <alignment vertical="center"/>
    </xf>
    <xf numFmtId="0" fontId="1" fillId="0" borderId="0" xfId="14" applyFont="1" applyBorder="1" applyAlignment="1">
      <alignment horizontal="distributed" vertical="center" indent="2"/>
    </xf>
    <xf numFmtId="0" fontId="21" fillId="0" borderId="0" xfId="14" applyFont="1" applyBorder="1" applyAlignment="1">
      <alignment horizontal="distributed" vertical="center" indent="2"/>
    </xf>
    <xf numFmtId="0" fontId="1" fillId="0" borderId="0" xfId="14" applyFont="1" applyAlignment="1">
      <alignment vertical="center"/>
    </xf>
    <xf numFmtId="0" fontId="29" fillId="0" borderId="0" xfId="14" applyFont="1" applyAlignment="1">
      <alignment vertical="center"/>
    </xf>
    <xf numFmtId="0" fontId="36" fillId="0" borderId="0" xfId="14" applyFont="1" applyAlignment="1">
      <alignment vertical="center" wrapText="1"/>
    </xf>
    <xf numFmtId="0" fontId="21" fillId="0" borderId="0" xfId="14" applyFont="1" applyAlignment="1">
      <alignment vertical="center" wrapText="1"/>
    </xf>
    <xf numFmtId="0" fontId="20" fillId="0" borderId="0" xfId="14" applyFont="1" applyAlignment="1">
      <alignment vertical="center"/>
    </xf>
    <xf numFmtId="0" fontId="20" fillId="0" borderId="0" xfId="14" applyFont="1" applyAlignment="1">
      <alignment horizontal="left" vertical="center"/>
    </xf>
    <xf numFmtId="0" fontId="39" fillId="0" borderId="0" xfId="14" applyFont="1">
      <alignment vertical="center"/>
    </xf>
    <xf numFmtId="0" fontId="36" fillId="0" borderId="0" xfId="14" applyFont="1" applyAlignment="1">
      <alignment vertical="center"/>
    </xf>
    <xf numFmtId="0" fontId="38" fillId="0" borderId="0" xfId="14" applyFont="1" applyAlignment="1">
      <alignment vertical="center" wrapText="1"/>
    </xf>
    <xf numFmtId="0" fontId="20" fillId="0" borderId="0" xfId="14" applyFont="1" applyAlignment="1">
      <alignment vertical="center" wrapText="1"/>
    </xf>
    <xf numFmtId="0" fontId="40" fillId="0" borderId="0" xfId="14" applyFont="1" applyAlignment="1">
      <alignment vertical="center" wrapText="1"/>
    </xf>
    <xf numFmtId="0" fontId="10" fillId="0" borderId="2" xfId="0" applyFont="1" applyBorder="1"/>
    <xf numFmtId="0" fontId="44" fillId="0" borderId="0" xfId="0" applyFont="1"/>
    <xf numFmtId="0" fontId="21" fillId="0" borderId="0" xfId="0" applyFont="1" applyAlignment="1">
      <alignment vertical="center"/>
    </xf>
    <xf numFmtId="0" fontId="18" fillId="0" borderId="0" xfId="0" applyFont="1" applyAlignment="1"/>
    <xf numFmtId="0" fontId="21" fillId="0" borderId="0" xfId="0" applyFont="1" applyBorder="1" applyAlignment="1">
      <alignment horizontal="center" vertical="top"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horizontal="center" vertical="center"/>
    </xf>
    <xf numFmtId="0" fontId="5" fillId="0" borderId="0" xfId="0" applyFont="1" applyBorder="1" applyAlignment="1">
      <alignment horizontal="left" vertical="center"/>
    </xf>
    <xf numFmtId="0" fontId="8" fillId="0" borderId="0" xfId="0" applyFont="1" applyBorder="1" applyAlignment="1">
      <alignment horizontal="center" vertical="center"/>
    </xf>
    <xf numFmtId="0" fontId="5" fillId="0" borderId="0" xfId="0" applyFont="1" applyBorder="1" applyAlignment="1">
      <alignment vertical="center"/>
    </xf>
    <xf numFmtId="0" fontId="11" fillId="0" borderId="0" xfId="0" applyFont="1" applyBorder="1" applyAlignment="1">
      <alignment vertical="center"/>
    </xf>
    <xf numFmtId="0" fontId="40" fillId="0" borderId="0" xfId="16" applyFont="1">
      <alignment vertical="center"/>
    </xf>
    <xf numFmtId="0" fontId="40" fillId="0" borderId="0" xfId="16"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horizontal="center" vertical="center"/>
    </xf>
    <xf numFmtId="0" fontId="5"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5" fillId="0" borderId="0" xfId="0" applyFont="1" applyBorder="1" applyAlignment="1">
      <alignment vertical="center"/>
    </xf>
    <xf numFmtId="0" fontId="19" fillId="0" borderId="0" xfId="0" applyFont="1" applyBorder="1" applyAlignment="1">
      <alignment horizontal="lef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6" fillId="0" borderId="0" xfId="0" applyFont="1" applyBorder="1" applyAlignment="1">
      <alignment shrinkToFit="1"/>
    </xf>
    <xf numFmtId="0" fontId="10" fillId="0" borderId="0" xfId="0" applyFont="1" applyBorder="1" applyAlignment="1"/>
    <xf numFmtId="182" fontId="26"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7" fillId="0" borderId="0" xfId="0" applyFont="1"/>
    <xf numFmtId="0" fontId="29" fillId="0" borderId="0" xfId="0" applyFont="1"/>
    <xf numFmtId="0" fontId="29" fillId="0" borderId="0" xfId="0" applyFont="1" applyAlignment="1">
      <alignment vertical="center"/>
    </xf>
    <xf numFmtId="0" fontId="40" fillId="0" borderId="0" xfId="16" applyFont="1" applyAlignment="1">
      <alignment vertical="center"/>
    </xf>
    <xf numFmtId="0" fontId="47" fillId="0" borderId="2" xfId="16" applyFont="1" applyBorder="1" applyAlignment="1">
      <alignment horizontal="center" vertical="center"/>
    </xf>
    <xf numFmtId="0" fontId="47" fillId="0" borderId="100" xfId="16" applyFont="1" applyBorder="1">
      <alignment vertical="center"/>
    </xf>
    <xf numFmtId="0" fontId="47" fillId="0" borderId="11" xfId="16" applyFont="1" applyBorder="1">
      <alignment vertical="center"/>
    </xf>
    <xf numFmtId="0" fontId="47" fillId="0" borderId="57" xfId="16" applyFont="1" applyBorder="1">
      <alignment vertical="center"/>
    </xf>
    <xf numFmtId="0" fontId="47" fillId="0" borderId="12" xfId="16" applyFont="1" applyBorder="1">
      <alignment vertical="center"/>
    </xf>
    <xf numFmtId="0" fontId="47" fillId="0" borderId="128" xfId="16" applyFont="1" applyBorder="1">
      <alignment vertical="center"/>
    </xf>
    <xf numFmtId="0" fontId="47" fillId="0" borderId="42" xfId="16" applyFont="1" applyBorder="1" applyAlignment="1">
      <alignment horizontal="center" vertical="center"/>
    </xf>
    <xf numFmtId="0" fontId="47" fillId="0" borderId="127" xfId="16" applyFont="1" applyBorder="1">
      <alignment vertical="center"/>
    </xf>
    <xf numFmtId="0" fontId="47" fillId="0" borderId="2" xfId="16" applyFont="1" applyBorder="1">
      <alignment vertical="center"/>
    </xf>
    <xf numFmtId="0" fontId="47" fillId="0" borderId="100" xfId="16" applyFont="1" applyBorder="1" applyAlignment="1">
      <alignment vertical="top"/>
    </xf>
    <xf numFmtId="0" fontId="47" fillId="0" borderId="57" xfId="16" applyFont="1" applyBorder="1" applyAlignment="1">
      <alignment horizontal="center" vertical="center"/>
    </xf>
    <xf numFmtId="0" fontId="47" fillId="0" borderId="57" xfId="16" applyFont="1" applyBorder="1" applyAlignment="1">
      <alignment vertical="center" wrapText="1"/>
    </xf>
    <xf numFmtId="0" fontId="47" fillId="0" borderId="121" xfId="16" applyFont="1" applyBorder="1">
      <alignment vertical="center"/>
    </xf>
    <xf numFmtId="0" fontId="47" fillId="0" borderId="121" xfId="16" applyFont="1" applyBorder="1" applyAlignment="1">
      <alignment vertical="center" wrapText="1"/>
    </xf>
    <xf numFmtId="0" fontId="47" fillId="0" borderId="121" xfId="16" applyFont="1" applyBorder="1" applyAlignment="1">
      <alignment horizontal="left" vertical="center" wrapText="1"/>
    </xf>
    <xf numFmtId="0" fontId="47" fillId="0" borderId="40" xfId="16" applyFont="1" applyBorder="1" applyAlignment="1">
      <alignment horizontal="center" vertical="center"/>
    </xf>
    <xf numFmtId="0" fontId="47" fillId="0" borderId="121" xfId="16" applyFont="1" applyFill="1" applyBorder="1">
      <alignment vertical="center"/>
    </xf>
    <xf numFmtId="0" fontId="47" fillId="0" borderId="38" xfId="16" applyFont="1" applyBorder="1" applyAlignment="1">
      <alignment horizontal="center" vertical="center"/>
    </xf>
    <xf numFmtId="0" fontId="47" fillId="0" borderId="121" xfId="16" applyFont="1" applyBorder="1" applyAlignment="1">
      <alignment vertical="center" shrinkToFit="1"/>
    </xf>
    <xf numFmtId="0" fontId="47" fillId="0" borderId="6" xfId="16" applyFont="1" applyBorder="1">
      <alignment vertical="center"/>
    </xf>
    <xf numFmtId="0" fontId="47" fillId="0" borderId="7" xfId="16" applyFont="1" applyBorder="1">
      <alignment vertical="center"/>
    </xf>
    <xf numFmtId="0" fontId="47" fillId="0" borderId="0" xfId="16" applyFont="1" applyAlignment="1">
      <alignment vertical="center"/>
    </xf>
    <xf numFmtId="0" fontId="47" fillId="0" borderId="0" xfId="16" applyFont="1">
      <alignment vertical="center"/>
    </xf>
    <xf numFmtId="0" fontId="47" fillId="0" borderId="0" xfId="16" applyFont="1" applyAlignment="1">
      <alignment horizontal="center" vertical="center"/>
    </xf>
    <xf numFmtId="0" fontId="48" fillId="0" borderId="0" xfId="16" applyFont="1" applyAlignment="1">
      <alignment horizontal="center" vertical="center"/>
    </xf>
    <xf numFmtId="0" fontId="5" fillId="0" borderId="0" xfId="0" applyFont="1" applyAlignment="1">
      <alignment vertical="center"/>
    </xf>
    <xf numFmtId="0" fontId="40" fillId="0" borderId="9" xfId="16" applyFont="1" applyBorder="1">
      <alignment vertical="center"/>
    </xf>
    <xf numFmtId="0" fontId="40" fillId="0" borderId="4" xfId="16" applyFont="1" applyBorder="1" applyAlignment="1">
      <alignment horizontal="center" vertical="center"/>
    </xf>
    <xf numFmtId="0" fontId="40" fillId="0" borderId="4" xfId="16" applyFont="1" applyBorder="1" applyAlignment="1">
      <alignment vertical="center"/>
    </xf>
    <xf numFmtId="0" fontId="47" fillId="0" borderId="133" xfId="16" applyFont="1" applyBorder="1" applyAlignment="1">
      <alignment horizontal="center" vertical="center"/>
    </xf>
    <xf numFmtId="0" fontId="47" fillId="0" borderId="131" xfId="16"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0" fontId="47" fillId="0" borderId="0" xfId="16" applyFont="1" applyBorder="1" applyAlignment="1">
      <alignment vertical="center"/>
    </xf>
    <xf numFmtId="0" fontId="47" fillId="0" borderId="51" xfId="16" applyFont="1" applyBorder="1" applyAlignment="1">
      <alignment horizontal="center" vertical="center"/>
    </xf>
    <xf numFmtId="0" fontId="47" fillId="0" borderId="0" xfId="16" applyFont="1" applyBorder="1" applyAlignment="1">
      <alignment horizontal="left" vertical="center"/>
    </xf>
    <xf numFmtId="0" fontId="40" fillId="0" borderId="0" xfId="16" applyFont="1" applyBorder="1" applyAlignment="1">
      <alignment horizontal="left" vertical="center"/>
    </xf>
    <xf numFmtId="0" fontId="47" fillId="0" borderId="12" xfId="16" applyFont="1" applyBorder="1" applyAlignment="1">
      <alignment vertical="center" wrapText="1"/>
    </xf>
    <xf numFmtId="0" fontId="40" fillId="0" borderId="0" xfId="16" applyFont="1" applyBorder="1">
      <alignment vertical="center"/>
    </xf>
    <xf numFmtId="0" fontId="47" fillId="0" borderId="2" xfId="16" applyFont="1" applyBorder="1" applyAlignment="1">
      <alignment horizontal="center" vertical="center" wrapText="1"/>
    </xf>
    <xf numFmtId="0" fontId="47" fillId="0" borderId="12" xfId="16" applyFont="1" applyBorder="1" applyAlignment="1">
      <alignment vertical="top"/>
    </xf>
    <xf numFmtId="0" fontId="47" fillId="0" borderId="0" xfId="16" applyFont="1" applyAlignment="1">
      <alignment horizontal="left" vertical="center"/>
    </xf>
    <xf numFmtId="0" fontId="40" fillId="0" borderId="0" xfId="16" applyFont="1" applyAlignment="1">
      <alignment horizontal="left" vertical="center"/>
    </xf>
    <xf numFmtId="0" fontId="40" fillId="0" borderId="4" xfId="16" applyFont="1" applyBorder="1" applyAlignment="1">
      <alignment horizontal="left" vertical="center"/>
    </xf>
    <xf numFmtId="0" fontId="47" fillId="0" borderId="0" xfId="16" applyFont="1" applyBorder="1" applyAlignment="1">
      <alignment horizontal="center" vertical="center"/>
    </xf>
    <xf numFmtId="0" fontId="47" fillId="0" borderId="4" xfId="16" applyFont="1" applyBorder="1" applyAlignment="1">
      <alignment horizontal="center" vertical="center"/>
    </xf>
    <xf numFmtId="0" fontId="47" fillId="0" borderId="100" xfId="16" applyFont="1" applyBorder="1" applyAlignment="1">
      <alignment horizontal="center" vertical="center" textRotation="255"/>
    </xf>
    <xf numFmtId="0" fontId="40" fillId="0" borderId="8" xfId="16" applyFont="1" applyBorder="1" applyAlignment="1">
      <alignment horizontal="center" vertical="top"/>
    </xf>
    <xf numFmtId="0" fontId="40" fillId="0" borderId="8" xfId="16" applyFont="1" applyBorder="1" applyAlignment="1">
      <alignment horizontal="center" vertical="top" wrapText="1"/>
    </xf>
    <xf numFmtId="0" fontId="40" fillId="0" borderId="0" xfId="16" applyFont="1" applyBorder="1" applyAlignment="1">
      <alignment horizontal="center" vertical="center"/>
    </xf>
    <xf numFmtId="0" fontId="40" fillId="0" borderId="8" xfId="16" applyFont="1" applyBorder="1" applyAlignment="1">
      <alignment horizontal="center" vertical="center"/>
    </xf>
    <xf numFmtId="0" fontId="40" fillId="0" borderId="10" xfId="16" applyFont="1" applyBorder="1" applyAlignment="1">
      <alignment horizontal="center" vertical="center"/>
    </xf>
    <xf numFmtId="0" fontId="47" fillId="0" borderId="121" xfId="16" applyFont="1" applyBorder="1" applyAlignment="1">
      <alignment vertical="center"/>
    </xf>
    <xf numFmtId="0" fontId="40" fillId="0" borderId="7" xfId="16" applyFont="1" applyBorder="1" applyAlignment="1">
      <alignment horizontal="left" vertical="center"/>
    </xf>
    <xf numFmtId="0" fontId="47" fillId="0" borderId="5" xfId="16" applyFont="1" applyBorder="1" applyAlignment="1">
      <alignment horizontal="center" vertical="center"/>
    </xf>
    <xf numFmtId="0" fontId="47" fillId="0" borderId="121" xfId="16" applyFont="1" applyBorder="1" applyAlignment="1">
      <alignment horizontal="center" vertical="center"/>
    </xf>
    <xf numFmtId="0" fontId="47" fillId="0" borderId="8" xfId="16" applyFont="1" applyBorder="1" applyAlignment="1">
      <alignment horizontal="center" vertical="center"/>
    </xf>
    <xf numFmtId="0" fontId="47" fillId="0" borderId="16" xfId="16" applyFont="1" applyBorder="1" applyAlignment="1">
      <alignment horizontal="center" vertical="center" wrapText="1"/>
    </xf>
    <xf numFmtId="0" fontId="47" fillId="0" borderId="153" xfId="16" applyFont="1" applyBorder="1" applyAlignment="1">
      <alignment horizontal="center" vertical="center" wrapText="1"/>
    </xf>
    <xf numFmtId="0" fontId="47" fillId="0" borderId="142" xfId="16" applyFont="1" applyBorder="1" applyAlignment="1">
      <alignment horizontal="center" vertical="center"/>
    </xf>
    <xf numFmtId="0" fontId="47" fillId="0" borderId="127" xfId="16" applyFont="1" applyBorder="1" applyAlignment="1">
      <alignment horizontal="center" vertical="center"/>
    </xf>
    <xf numFmtId="0" fontId="47" fillId="0" borderId="142" xfId="16" applyFont="1" applyBorder="1" applyAlignment="1">
      <alignment horizontal="center" vertical="center" wrapText="1"/>
    </xf>
    <xf numFmtId="0" fontId="47" fillId="0" borderId="127" xfId="16" applyFont="1" applyBorder="1" applyAlignment="1">
      <alignment horizontal="center" vertical="center" shrinkToFit="1"/>
    </xf>
    <xf numFmtId="0" fontId="47" fillId="0" borderId="143" xfId="16" applyFont="1" applyBorder="1" applyAlignment="1">
      <alignment horizontal="center" vertical="center"/>
    </xf>
    <xf numFmtId="0" fontId="47" fillId="0" borderId="149" xfId="16" applyFont="1" applyBorder="1" applyAlignment="1">
      <alignment horizontal="center" vertical="center"/>
    </xf>
    <xf numFmtId="0" fontId="47" fillId="0" borderId="144" xfId="16" applyFont="1" applyBorder="1" applyAlignment="1">
      <alignment horizontal="center" vertical="center"/>
    </xf>
    <xf numFmtId="0" fontId="47" fillId="0" borderId="38" xfId="16" applyFont="1" applyBorder="1" applyAlignment="1">
      <alignment horizontal="center" vertical="top"/>
    </xf>
    <xf numFmtId="0" fontId="47" fillId="0" borderId="140" xfId="16" applyFont="1" applyBorder="1" applyAlignment="1">
      <alignment horizontal="center" vertical="top" wrapText="1"/>
    </xf>
    <xf numFmtId="0" fontId="47" fillId="0" borderId="0" xfId="16" applyFont="1" applyBorder="1" applyAlignment="1">
      <alignment horizontal="center" vertical="top"/>
    </xf>
    <xf numFmtId="0" fontId="47" fillId="0" borderId="145" xfId="16" applyFont="1" applyBorder="1" applyAlignment="1">
      <alignment horizontal="center" vertical="top" wrapText="1"/>
    </xf>
    <xf numFmtId="0" fontId="47" fillId="0" borderId="141" xfId="16" applyFont="1" applyBorder="1" applyAlignment="1">
      <alignment horizontal="center" vertical="center"/>
    </xf>
    <xf numFmtId="0" fontId="47" fillId="0" borderId="11" xfId="16" applyFont="1" applyBorder="1" applyAlignment="1">
      <alignment horizontal="center" vertical="center"/>
    </xf>
    <xf numFmtId="0" fontId="47" fillId="0" borderId="145" xfId="16" applyFont="1" applyBorder="1" applyAlignment="1">
      <alignment horizontal="center" vertical="center"/>
    </xf>
    <xf numFmtId="0" fontId="47" fillId="0" borderId="147" xfId="16" applyFont="1" applyBorder="1" applyAlignment="1">
      <alignment horizontal="center" vertical="center" wrapText="1"/>
    </xf>
    <xf numFmtId="0" fontId="47" fillId="0" borderId="140" xfId="16" applyFont="1" applyBorder="1" applyAlignment="1">
      <alignment horizontal="center" vertical="center" wrapText="1"/>
    </xf>
    <xf numFmtId="0" fontId="47" fillId="0" borderId="121" xfId="16" applyFont="1" applyBorder="1" applyAlignment="1">
      <alignment horizontal="center" vertical="center" wrapText="1"/>
    </xf>
    <xf numFmtId="0" fontId="47" fillId="0" borderId="146" xfId="16" applyFont="1" applyBorder="1" applyAlignment="1">
      <alignment horizontal="center" vertical="center" wrapText="1"/>
    </xf>
    <xf numFmtId="0" fontId="47" fillId="0" borderId="145" xfId="16" applyFont="1" applyBorder="1" applyAlignment="1">
      <alignment horizontal="center" vertical="center" wrapText="1"/>
    </xf>
    <xf numFmtId="0" fontId="47" fillId="0" borderId="151" xfId="16" applyFont="1" applyBorder="1" applyAlignment="1">
      <alignment horizontal="center" vertical="center"/>
    </xf>
    <xf numFmtId="0" fontId="47" fillId="0" borderId="146" xfId="16" applyFont="1" applyBorder="1" applyAlignment="1">
      <alignment horizontal="center" vertical="center"/>
    </xf>
    <xf numFmtId="0" fontId="47" fillId="0" borderId="13" xfId="16" applyFont="1" applyBorder="1" applyAlignment="1">
      <alignment horizontal="center" vertical="center" wrapText="1"/>
    </xf>
    <xf numFmtId="0" fontId="47" fillId="0" borderId="140" xfId="16" applyFont="1" applyBorder="1" applyAlignment="1">
      <alignment horizontal="center" vertical="center"/>
    </xf>
    <xf numFmtId="0" fontId="47" fillId="0" borderId="121" xfId="16" applyFont="1" applyFill="1" applyBorder="1" applyAlignment="1">
      <alignment horizontal="center" vertical="center"/>
    </xf>
    <xf numFmtId="0" fontId="47" fillId="0" borderId="40" xfId="16" applyFont="1" applyFill="1" applyBorder="1" applyAlignment="1">
      <alignment horizontal="center" vertical="center"/>
    </xf>
    <xf numFmtId="0" fontId="47" fillId="0" borderId="146" xfId="16" applyFont="1" applyFill="1" applyBorder="1" applyAlignment="1">
      <alignment horizontal="center" vertical="center"/>
    </xf>
    <xf numFmtId="0" fontId="47" fillId="0" borderId="0" xfId="16" applyFont="1" applyBorder="1" applyAlignment="1">
      <alignment horizontal="center" vertical="center" shrinkToFit="1"/>
    </xf>
    <xf numFmtId="0" fontId="47" fillId="0" borderId="144" xfId="16" applyFont="1" applyBorder="1" applyAlignment="1">
      <alignment horizontal="center" vertical="center" wrapText="1"/>
    </xf>
    <xf numFmtId="0" fontId="47" fillId="0" borderId="121" xfId="16" applyFont="1" applyBorder="1" applyAlignment="1">
      <alignment vertical="top"/>
    </xf>
    <xf numFmtId="0" fontId="47" fillId="0" borderId="39" xfId="16" applyFont="1" applyBorder="1" applyAlignment="1">
      <alignment horizontal="center" vertical="top"/>
    </xf>
    <xf numFmtId="0" fontId="47" fillId="0" borderId="57" xfId="16" applyFont="1" applyBorder="1" applyAlignment="1">
      <alignment horizontal="center" vertical="center" textRotation="255"/>
    </xf>
    <xf numFmtId="0" fontId="47" fillId="0" borderId="13" xfId="16" applyFont="1" applyBorder="1">
      <alignment vertical="center"/>
    </xf>
    <xf numFmtId="0" fontId="47" fillId="0" borderId="154" xfId="16" applyFont="1" applyBorder="1" applyAlignment="1">
      <alignment horizontal="center" vertical="center"/>
    </xf>
    <xf numFmtId="0" fontId="5" fillId="0" borderId="0" xfId="0" applyFont="1" applyFill="1" applyAlignment="1">
      <alignment vertical="center"/>
    </xf>
    <xf numFmtId="0" fontId="21" fillId="0" borderId="0" xfId="0" applyFont="1" applyBorder="1" applyAlignment="1">
      <alignment horizontal="center" vertical="center"/>
    </xf>
    <xf numFmtId="0" fontId="18"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vertical="center"/>
    </xf>
    <xf numFmtId="0" fontId="21" fillId="0" borderId="0" xfId="0" applyFont="1" applyBorder="1" applyAlignment="1">
      <alignment vertical="center" shrinkToFit="1"/>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1" fillId="0" borderId="0" xfId="0" applyFont="1" applyBorder="1"/>
    <xf numFmtId="0" fontId="51" fillId="0" borderId="0" xfId="0" applyFont="1"/>
    <xf numFmtId="58" fontId="52" fillId="0" borderId="0" xfId="0" applyNumberFormat="1" applyFont="1" applyFill="1" applyBorder="1" applyAlignment="1">
      <alignment horizontal="left" vertical="center"/>
    </xf>
    <xf numFmtId="0" fontId="52" fillId="0" borderId="27" xfId="0" applyFont="1" applyBorder="1" applyAlignment="1">
      <alignment vertical="center" shrinkToFit="1"/>
    </xf>
    <xf numFmtId="0" fontId="52" fillId="0" borderId="15" xfId="0" applyFont="1" applyBorder="1" applyAlignment="1">
      <alignment vertical="center" shrinkToFit="1"/>
    </xf>
    <xf numFmtId="180" fontId="52" fillId="0" borderId="0" xfId="0" applyNumberFormat="1" applyFont="1" applyFill="1" applyBorder="1" applyAlignment="1">
      <alignment horizontal="left" vertical="center"/>
    </xf>
    <xf numFmtId="0" fontId="54" fillId="0" borderId="2" xfId="0" applyFont="1" applyBorder="1" applyAlignment="1">
      <alignment vertical="center"/>
    </xf>
    <xf numFmtId="0" fontId="52" fillId="0" borderId="0" xfId="0" applyFont="1" applyAlignment="1">
      <alignment vertical="center"/>
    </xf>
    <xf numFmtId="0" fontId="52"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xf>
    <xf numFmtId="0" fontId="3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33" fillId="0" borderId="0" xfId="0" applyFont="1" applyAlignment="1">
      <alignment horizontal="left" indent="2"/>
    </xf>
    <xf numFmtId="0" fontId="33" fillId="0" borderId="0" xfId="0" applyFont="1" applyAlignment="1">
      <alignment horizontal="center"/>
    </xf>
    <xf numFmtId="58" fontId="33" fillId="0" borderId="0" xfId="0" applyNumberFormat="1"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xf>
    <xf numFmtId="0" fontId="33" fillId="0" borderId="0" xfId="0" applyFont="1" applyBorder="1" applyAlignment="1">
      <alignment horizontal="center" vertical="center"/>
    </xf>
    <xf numFmtId="0" fontId="33" fillId="0" borderId="2" xfId="0" applyFont="1" applyBorder="1" applyAlignment="1">
      <alignment horizontal="distributed" vertical="center" wrapText="1" indent="1"/>
    </xf>
    <xf numFmtId="0" fontId="33" fillId="0" borderId="2" xfId="0" applyFont="1" applyBorder="1" applyAlignment="1">
      <alignment horizontal="center" vertical="center" wrapText="1"/>
    </xf>
    <xf numFmtId="0" fontId="33" fillId="0" borderId="11" xfId="0" applyFont="1" applyBorder="1" applyAlignment="1">
      <alignment horizontal="distributed" vertical="center" wrapText="1" indent="1"/>
    </xf>
    <xf numFmtId="0" fontId="33" fillId="0" borderId="5" xfId="0" applyFont="1" applyBorder="1" applyAlignment="1">
      <alignment vertical="center" wrapText="1"/>
    </xf>
    <xf numFmtId="0" fontId="33" fillId="0" borderId="5" xfId="0" applyFont="1" applyBorder="1" applyAlignment="1">
      <alignment horizontal="center" vertical="center"/>
    </xf>
    <xf numFmtId="0" fontId="33" fillId="0" borderId="0" xfId="0" applyFont="1" applyBorder="1" applyAlignment="1">
      <alignment horizontal="left" vertical="center"/>
    </xf>
    <xf numFmtId="58" fontId="33" fillId="0" borderId="0" xfId="0" applyNumberFormat="1" applyFont="1" applyBorder="1" applyAlignment="1">
      <alignment horizontal="center" vertical="center"/>
    </xf>
    <xf numFmtId="0" fontId="33" fillId="0" borderId="0" xfId="0" applyFont="1" applyBorder="1" applyAlignment="1">
      <alignment vertical="center"/>
    </xf>
    <xf numFmtId="0" fontId="33" fillId="0" borderId="16" xfId="0" applyFont="1" applyBorder="1" applyAlignment="1">
      <alignment horizontal="center" vertical="center"/>
    </xf>
    <xf numFmtId="0" fontId="33" fillId="0" borderId="16" xfId="0" applyFont="1" applyBorder="1" applyAlignment="1">
      <alignment horizontal="center" vertical="center"/>
    </xf>
    <xf numFmtId="0" fontId="33" fillId="0" borderId="0" xfId="0" applyFont="1" applyAlignment="1"/>
    <xf numFmtId="0" fontId="33" fillId="0" borderId="16" xfId="0" applyFont="1" applyBorder="1" applyAlignment="1">
      <alignment vertical="center"/>
    </xf>
    <xf numFmtId="0" fontId="33" fillId="0" borderId="0" xfId="0" applyFont="1" applyAlignment="1">
      <alignment horizontal="center" vertical="center"/>
    </xf>
    <xf numFmtId="0" fontId="19" fillId="0" borderId="0" xfId="0" applyFont="1" applyAlignment="1">
      <alignment horizontal="left" vertical="center"/>
    </xf>
    <xf numFmtId="0" fontId="21"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Border="1" applyAlignment="1">
      <alignment horizontal="center"/>
    </xf>
    <xf numFmtId="0" fontId="19" fillId="0" borderId="4" xfId="0" applyFont="1" applyBorder="1" applyAlignment="1">
      <alignment vertical="center"/>
    </xf>
    <xf numFmtId="0" fontId="19" fillId="0" borderId="0" xfId="0" applyFont="1" applyBorder="1" applyAlignment="1">
      <alignment horizontal="left" wrapText="1"/>
    </xf>
    <xf numFmtId="0" fontId="19" fillId="0" borderId="0" xfId="0" applyFont="1" applyAlignment="1">
      <alignment vertical="center"/>
    </xf>
    <xf numFmtId="0" fontId="19" fillId="0" borderId="0" xfId="0" applyFont="1" applyBorder="1" applyAlignment="1">
      <alignment vertical="center"/>
    </xf>
    <xf numFmtId="0" fontId="18" fillId="0" borderId="0" xfId="0" applyFont="1" applyAlignment="1">
      <alignment vertical="center"/>
    </xf>
    <xf numFmtId="0" fontId="19" fillId="0" borderId="2" xfId="0" applyFont="1" applyBorder="1" applyAlignment="1">
      <alignment vertical="center"/>
    </xf>
    <xf numFmtId="0" fontId="21" fillId="0" borderId="0" xfId="0" applyFont="1" applyBorder="1" applyAlignment="1">
      <alignment vertical="center"/>
    </xf>
    <xf numFmtId="0" fontId="33" fillId="0" borderId="0" xfId="0" applyFont="1" applyBorder="1" applyAlignment="1"/>
    <xf numFmtId="0" fontId="33" fillId="0" borderId="0" xfId="0" applyFont="1" applyBorder="1" applyAlignment="1">
      <alignment horizontal="center"/>
    </xf>
    <xf numFmtId="0" fontId="33" fillId="0" borderId="4" xfId="0" applyFont="1" applyBorder="1" applyAlignment="1">
      <alignment horizontal="left" vertical="center"/>
    </xf>
    <xf numFmtId="0" fontId="33" fillId="0" borderId="4" xfId="0" applyFont="1" applyBorder="1" applyAlignment="1">
      <alignment horizontal="center" vertical="center"/>
    </xf>
    <xf numFmtId="0" fontId="33" fillId="0" borderId="4" xfId="0" applyFont="1" applyBorder="1" applyAlignment="1">
      <alignment horizontal="right" vertical="center"/>
    </xf>
    <xf numFmtId="180" fontId="33" fillId="0" borderId="0" xfId="0" applyNumberFormat="1" applyFont="1" applyBorder="1" applyAlignment="1">
      <alignment horizontal="left"/>
    </xf>
    <xf numFmtId="0" fontId="19" fillId="0" borderId="8" xfId="0" applyFont="1" applyBorder="1" applyAlignment="1">
      <alignment horizontal="center"/>
    </xf>
    <xf numFmtId="0" fontId="19" fillId="0" borderId="4" xfId="0" applyFont="1" applyBorder="1" applyAlignment="1">
      <alignment horizontal="left" wrapText="1"/>
    </xf>
    <xf numFmtId="0" fontId="19" fillId="0" borderId="10" xfId="0" applyFont="1" applyBorder="1" applyAlignment="1">
      <alignment horizontal="center"/>
    </xf>
    <xf numFmtId="0" fontId="33" fillId="0" borderId="12" xfId="0" applyFont="1" applyBorder="1" applyAlignment="1">
      <alignment horizontal="left"/>
    </xf>
    <xf numFmtId="0" fontId="10" fillId="0" borderId="8"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178" fontId="33" fillId="0" borderId="13" xfId="0" applyNumberFormat="1" applyFont="1" applyBorder="1" applyAlignment="1">
      <alignment horizontal="center"/>
    </xf>
    <xf numFmtId="178" fontId="33" fillId="0" borderId="12" xfId="0" applyNumberFormat="1" applyFont="1" applyBorder="1" applyAlignment="1">
      <alignment horizont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33" fillId="0" borderId="0" xfId="0" applyFont="1" applyAlignment="1">
      <alignment vertical="center" shrinkToFit="1"/>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6"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vertical="center"/>
    </xf>
    <xf numFmtId="0" fontId="33" fillId="0" borderId="15" xfId="0" applyFont="1" applyBorder="1" applyAlignment="1">
      <alignment vertical="center"/>
    </xf>
    <xf numFmtId="0" fontId="5" fillId="0" borderId="0" xfId="0" applyFont="1" applyBorder="1" applyAlignment="1">
      <alignment vertical="center"/>
    </xf>
    <xf numFmtId="0" fontId="33" fillId="0" borderId="16" xfId="0" applyFont="1" applyBorder="1" applyAlignment="1">
      <alignment horizontal="left" vertical="center"/>
    </xf>
    <xf numFmtId="0" fontId="33" fillId="0" borderId="16" xfId="0" applyFont="1" applyBorder="1" applyAlignment="1">
      <alignment vertical="center" shrinkToFit="1"/>
    </xf>
    <xf numFmtId="0" fontId="10" fillId="0" borderId="5" xfId="0" applyFont="1" applyBorder="1" applyAlignment="1">
      <alignment horizontal="center" vertical="center"/>
    </xf>
    <xf numFmtId="0" fontId="19" fillId="0" borderId="0" xfId="0" applyFont="1" applyAlignment="1"/>
    <xf numFmtId="0" fontId="33" fillId="0" borderId="2" xfId="0" applyFont="1" applyBorder="1" applyAlignment="1">
      <alignment horizontal="center" vertical="center"/>
    </xf>
    <xf numFmtId="0" fontId="19" fillId="0" borderId="0" xfId="0" applyFont="1" applyBorder="1" applyAlignment="1"/>
    <xf numFmtId="0" fontId="19" fillId="0" borderId="0" xfId="0" applyFont="1" applyAlignment="1">
      <alignment horizontal="center"/>
    </xf>
    <xf numFmtId="0" fontId="19" fillId="0" borderId="0" xfId="0" applyFont="1" applyAlignment="1">
      <alignment horizontal="left"/>
    </xf>
    <xf numFmtId="0" fontId="19" fillId="0" borderId="0" xfId="0" applyFont="1" applyAlignment="1">
      <alignment horizontal="center" vertical="top"/>
    </xf>
    <xf numFmtId="0" fontId="19" fillId="0" borderId="0" xfId="0" applyFont="1" applyAlignment="1">
      <alignment horizontal="left" vertical="top"/>
    </xf>
    <xf numFmtId="0" fontId="33" fillId="0" borderId="0" xfId="0" applyFont="1" applyBorder="1" applyAlignment="1">
      <alignment vertical="center" wrapText="1"/>
    </xf>
    <xf numFmtId="0" fontId="19" fillId="0" borderId="5" xfId="0" applyFont="1" applyBorder="1" applyAlignment="1">
      <alignment horizontal="center" vertical="center"/>
    </xf>
    <xf numFmtId="0" fontId="56" fillId="0" borderId="0" xfId="0" applyFont="1" applyBorder="1" applyAlignment="1"/>
    <xf numFmtId="0" fontId="19" fillId="0" borderId="0" xfId="0" applyFont="1" applyBorder="1" applyAlignment="1">
      <alignment horizontal="left"/>
    </xf>
    <xf numFmtId="0" fontId="19" fillId="0" borderId="0" xfId="0" applyFont="1" applyBorder="1" applyAlignment="1">
      <alignment horizontal="right" vertical="center"/>
    </xf>
    <xf numFmtId="0" fontId="19" fillId="0" borderId="0" xfId="0" applyFont="1" applyBorder="1" applyAlignment="1">
      <alignment horizontal="center" vertical="top"/>
    </xf>
    <xf numFmtId="0" fontId="19" fillId="0" borderId="0" xfId="0" applyFont="1" applyBorder="1" applyAlignment="1">
      <alignment horizontal="left" vertical="top"/>
    </xf>
    <xf numFmtId="0" fontId="10" fillId="0" borderId="8" xfId="0" applyFont="1" applyBorder="1" applyAlignment="1">
      <alignment horizontal="left"/>
    </xf>
    <xf numFmtId="0" fontId="33" fillId="0" borderId="7" xfId="0" applyFont="1" applyBorder="1" applyAlignment="1">
      <alignment vertical="center"/>
    </xf>
    <xf numFmtId="0" fontId="21" fillId="0" borderId="4" xfId="0" applyFont="1" applyBorder="1" applyAlignment="1">
      <alignment vertical="center"/>
    </xf>
    <xf numFmtId="0" fontId="21" fillId="0" borderId="10" xfId="0" applyFont="1" applyBorder="1" applyAlignment="1">
      <alignment vertical="center"/>
    </xf>
    <xf numFmtId="0" fontId="19" fillId="0" borderId="8" xfId="0" applyFont="1" applyBorder="1" applyAlignment="1">
      <alignment horizontal="center" vertical="center"/>
    </xf>
    <xf numFmtId="0" fontId="10" fillId="0" borderId="7" xfId="0" applyFont="1" applyBorder="1" applyAlignment="1">
      <alignment horizontal="center" vertical="center"/>
    </xf>
    <xf numFmtId="0" fontId="19" fillId="0" borderId="8" xfId="0" applyFont="1" applyBorder="1" applyAlignment="1"/>
    <xf numFmtId="0" fontId="10" fillId="0" borderId="7" xfId="0" applyFont="1" applyBorder="1" applyAlignment="1">
      <alignment horizontal="center"/>
    </xf>
    <xf numFmtId="0" fontId="19" fillId="0" borderId="8" xfId="0" applyFont="1" applyBorder="1" applyAlignment="1">
      <alignment vertical="center"/>
    </xf>
    <xf numFmtId="0" fontId="19" fillId="0" borderId="10" xfId="0" applyFont="1" applyBorder="1" applyAlignment="1">
      <alignment vertical="center"/>
    </xf>
    <xf numFmtId="0" fontId="19" fillId="0" borderId="0" xfId="0" applyFont="1" applyBorder="1" applyAlignment="1">
      <alignment horizontal="right"/>
    </xf>
    <xf numFmtId="0" fontId="19" fillId="0" borderId="4" xfId="0" applyFont="1" applyBorder="1" applyAlignment="1">
      <alignment horizontal="left" vertical="center"/>
    </xf>
    <xf numFmtId="0" fontId="19" fillId="0" borderId="0" xfId="0" applyFont="1" applyBorder="1" applyAlignment="1">
      <alignment horizontal="center" vertical="center"/>
    </xf>
    <xf numFmtId="0" fontId="19" fillId="0" borderId="16" xfId="0" applyFont="1" applyBorder="1" applyAlignment="1">
      <alignment vertical="center" shrinkToFit="1"/>
    </xf>
    <xf numFmtId="0" fontId="19" fillId="0" borderId="16" xfId="0" applyFont="1" applyBorder="1" applyAlignment="1">
      <alignment horizontal="center" vertical="center"/>
    </xf>
    <xf numFmtId="58" fontId="19" fillId="0" borderId="16" xfId="0" applyNumberFormat="1" applyFont="1" applyBorder="1" applyAlignment="1">
      <alignment vertical="center"/>
    </xf>
    <xf numFmtId="0" fontId="19" fillId="0" borderId="5" xfId="0" applyFont="1" applyBorder="1" applyAlignment="1">
      <alignment horizontal="left" vertical="center"/>
    </xf>
    <xf numFmtId="178" fontId="19" fillId="0" borderId="5" xfId="0" applyNumberFormat="1" applyFont="1" applyBorder="1" applyAlignment="1">
      <alignment horizontal="center" vertical="center"/>
    </xf>
    <xf numFmtId="178" fontId="19" fillId="0" borderId="16" xfId="0" applyNumberFormat="1" applyFont="1" applyBorder="1" applyAlignment="1">
      <alignment horizontal="center" vertical="center"/>
    </xf>
    <xf numFmtId="0" fontId="10" fillId="0" borderId="0" xfId="0" applyFont="1" applyAlignment="1">
      <alignment vertical="top"/>
    </xf>
    <xf numFmtId="180"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8"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8" fontId="10" fillId="0" borderId="13" xfId="0" applyNumberFormat="1" applyFont="1" applyBorder="1" applyAlignment="1">
      <alignment horizontal="center" vertical="center"/>
    </xf>
    <xf numFmtId="0" fontId="10" fillId="0" borderId="15" xfId="0" applyFont="1" applyBorder="1" applyAlignment="1">
      <alignment vertical="center"/>
    </xf>
    <xf numFmtId="0" fontId="33" fillId="0" borderId="0" xfId="0" applyFont="1"/>
    <xf numFmtId="0" fontId="56" fillId="0" borderId="0" xfId="0" applyFont="1" applyAlignment="1">
      <alignment horizontal="center" vertical="center"/>
    </xf>
    <xf numFmtId="0" fontId="19" fillId="0" borderId="0" xfId="0" applyFont="1" applyAlignment="1">
      <alignment horizontal="left" vertical="center" shrinkToFit="1"/>
    </xf>
    <xf numFmtId="0" fontId="33" fillId="0" borderId="0" xfId="0" applyFont="1" applyAlignment="1">
      <alignment horizontal="right" vertical="center" indent="3"/>
    </xf>
    <xf numFmtId="178" fontId="33" fillId="0" borderId="15" xfId="0" applyNumberFormat="1" applyFont="1" applyBorder="1" applyAlignment="1">
      <alignment horizontal="left" vertical="center"/>
    </xf>
    <xf numFmtId="0" fontId="33" fillId="0" borderId="2" xfId="0" applyFont="1" applyBorder="1"/>
    <xf numFmtId="0" fontId="19" fillId="0" borderId="0" xfId="0" applyFont="1" applyAlignment="1">
      <alignment horizontal="right" vertical="center"/>
    </xf>
    <xf numFmtId="0" fontId="19" fillId="0" borderId="0" xfId="0" applyFont="1" applyAlignment="1">
      <alignment horizontal="center" vertical="center" shrinkToFit="1"/>
    </xf>
    <xf numFmtId="178" fontId="33" fillId="0" borderId="16" xfId="0" applyNumberFormat="1" applyFont="1" applyBorder="1" applyAlignment="1">
      <alignment horizontal="left" vertical="center" indent="1"/>
    </xf>
    <xf numFmtId="178" fontId="33" fillId="0" borderId="16" xfId="0" applyNumberFormat="1" applyFont="1" applyBorder="1" applyAlignment="1">
      <alignment vertical="center"/>
    </xf>
    <xf numFmtId="178" fontId="33" fillId="0" borderId="16" xfId="0" applyNumberFormat="1" applyFont="1" applyBorder="1" applyAlignment="1">
      <alignment horizontal="left" vertical="center"/>
    </xf>
    <xf numFmtId="0" fontId="18" fillId="0" borderId="0" xfId="0" applyFont="1" applyBorder="1" applyAlignment="1">
      <alignment horizontal="center" vertical="center"/>
    </xf>
    <xf numFmtId="0" fontId="33" fillId="0" borderId="14" xfId="0" applyFont="1" applyBorder="1" applyAlignment="1">
      <alignment horizontal="center"/>
    </xf>
    <xf numFmtId="0" fontId="33" fillId="0" borderId="8" xfId="0" applyFont="1" applyBorder="1" applyAlignment="1">
      <alignment horizontal="left" vertical="center"/>
    </xf>
    <xf numFmtId="0" fontId="21" fillId="0" borderId="7" xfId="0" applyFont="1" applyBorder="1" applyAlignment="1">
      <alignment vertical="center"/>
    </xf>
    <xf numFmtId="0" fontId="21" fillId="0" borderId="8" xfId="0" applyFont="1" applyBorder="1" applyAlignment="1">
      <alignment vertical="center"/>
    </xf>
    <xf numFmtId="0" fontId="33" fillId="0" borderId="0" xfId="0" applyFont="1" applyBorder="1" applyAlignment="1">
      <alignment vertical="center" shrinkToFit="1"/>
    </xf>
    <xf numFmtId="0" fontId="21" fillId="0" borderId="9" xfId="0" applyFont="1" applyBorder="1" applyAlignment="1">
      <alignment vertical="center"/>
    </xf>
    <xf numFmtId="0" fontId="21" fillId="0" borderId="6" xfId="0" applyFont="1" applyBorder="1" applyAlignment="1">
      <alignment vertical="center"/>
    </xf>
    <xf numFmtId="0" fontId="21" fillId="0" borderId="5" xfId="0" applyFont="1" applyBorder="1" applyAlignment="1">
      <alignment vertical="center"/>
    </xf>
    <xf numFmtId="0" fontId="21" fillId="0" borderId="1" xfId="0" applyFont="1" applyBorder="1" applyAlignment="1">
      <alignment vertical="center"/>
    </xf>
    <xf numFmtId="0" fontId="33" fillId="0" borderId="9" xfId="0" applyFont="1" applyBorder="1" applyAlignment="1">
      <alignment vertical="center"/>
    </xf>
    <xf numFmtId="0" fontId="33" fillId="0" borderId="4" xfId="0" applyFont="1" applyBorder="1" applyAlignment="1">
      <alignment vertical="center"/>
    </xf>
    <xf numFmtId="0" fontId="33" fillId="0" borderId="0" xfId="0" applyFont="1" applyBorder="1"/>
    <xf numFmtId="0" fontId="19" fillId="0" borderId="0" xfId="0" applyFont="1"/>
    <xf numFmtId="0" fontId="19" fillId="0" borderId="0" xfId="0" applyFont="1" applyBorder="1" applyAlignment="1">
      <alignment horizontal="distributed" vertical="center"/>
    </xf>
    <xf numFmtId="0" fontId="19" fillId="0" borderId="0" xfId="0" applyFont="1" applyAlignment="1">
      <alignment horizontal="left" vertical="center"/>
    </xf>
    <xf numFmtId="0" fontId="10" fillId="0" borderId="0" xfId="0" applyFont="1" applyBorder="1" applyAlignment="1">
      <alignment horizontal="left" indent="1" shrinkToFit="1"/>
    </xf>
    <xf numFmtId="0" fontId="19"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2" fontId="10" fillId="0" borderId="4" xfId="0" applyNumberFormat="1" applyFont="1" applyBorder="1" applyAlignment="1">
      <alignment horizontal="distributed"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2" fontId="10" fillId="0" borderId="0" xfId="0" applyNumberFormat="1" applyFont="1" applyBorder="1" applyAlignment="1">
      <alignment horizontal="left" indent="1"/>
    </xf>
    <xf numFmtId="182" fontId="10" fillId="0" borderId="0" xfId="0" applyNumberFormat="1" applyFont="1" applyBorder="1" applyAlignment="1">
      <alignment shrinkToFit="1"/>
    </xf>
    <xf numFmtId="178"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19" fillId="0" borderId="11" xfId="0" applyFont="1" applyBorder="1" applyAlignment="1">
      <alignment horizontal="center" vertical="center"/>
    </xf>
    <xf numFmtId="0" fontId="19" fillId="0" borderId="1" xfId="0" applyFont="1" applyBorder="1" applyAlignment="1">
      <alignment horizontal="center" vertical="center"/>
    </xf>
    <xf numFmtId="178" fontId="19" fillId="0" borderId="16" xfId="0" applyNumberFormat="1" applyFont="1" applyBorder="1" applyAlignment="1">
      <alignment vertical="center"/>
    </xf>
    <xf numFmtId="0" fontId="52" fillId="0" borderId="1" xfId="0" applyFont="1" applyBorder="1" applyAlignment="1">
      <alignment vertical="center" shrinkToFit="1"/>
    </xf>
    <xf numFmtId="0" fontId="52" fillId="0" borderId="150" xfId="0" applyFont="1" applyFill="1" applyBorder="1" applyAlignment="1">
      <alignment horizontal="left" vertical="center"/>
    </xf>
    <xf numFmtId="0" fontId="52" fillId="0" borderId="25" xfId="0" applyFont="1" applyBorder="1" applyAlignment="1">
      <alignment vertical="center" shrinkToFit="1"/>
    </xf>
    <xf numFmtId="58" fontId="53" fillId="0" borderId="163" xfId="0" applyNumberFormat="1" applyFont="1" applyFill="1" applyBorder="1" applyAlignment="1">
      <alignment horizontal="left" vertical="center"/>
    </xf>
    <xf numFmtId="58" fontId="53" fillId="0" borderId="0" xfId="0" applyNumberFormat="1" applyFont="1" applyFill="1" applyBorder="1" applyAlignment="1">
      <alignment horizontal="left" vertical="center"/>
    </xf>
    <xf numFmtId="0" fontId="52" fillId="0" borderId="145" xfId="0" applyFont="1" applyFill="1" applyBorder="1" applyAlignment="1">
      <alignment horizontal="left" vertical="center"/>
    </xf>
    <xf numFmtId="58" fontId="52" fillId="0" borderId="145" xfId="0" applyNumberFormat="1" applyFont="1" applyFill="1" applyBorder="1" applyAlignment="1">
      <alignment horizontal="left" vertical="center"/>
    </xf>
    <xf numFmtId="0" fontId="52" fillId="0" borderId="2" xfId="0" applyFont="1" applyBorder="1" applyAlignment="1">
      <alignment vertical="center" shrinkToFit="1"/>
    </xf>
    <xf numFmtId="0" fontId="52" fillId="0" borderId="11" xfId="0" applyFont="1" applyBorder="1" applyAlignment="1">
      <alignment vertical="center" shrinkToFit="1"/>
    </xf>
    <xf numFmtId="0" fontId="54" fillId="0" borderId="3" xfId="0" applyFont="1" applyBorder="1" applyAlignment="1">
      <alignment vertical="center"/>
    </xf>
    <xf numFmtId="0" fontId="54"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1" fillId="0" borderId="0" xfId="0" applyFont="1" applyAlignment="1">
      <alignment horizontal="left" vertical="center"/>
    </xf>
    <xf numFmtId="0" fontId="19" fillId="0" borderId="7" xfId="0" applyFont="1" applyBorder="1" applyAlignment="1">
      <alignment vertical="center"/>
    </xf>
    <xf numFmtId="0" fontId="19" fillId="0" borderId="9" xfId="0" applyFont="1" applyBorder="1" applyAlignment="1">
      <alignment vertical="center"/>
    </xf>
    <xf numFmtId="0" fontId="20" fillId="0" borderId="0" xfId="0" applyFont="1" applyAlignment="1">
      <alignment vertical="center"/>
    </xf>
    <xf numFmtId="0" fontId="18" fillId="0" borderId="0" xfId="0" applyFont="1"/>
    <xf numFmtId="0" fontId="19" fillId="0" borderId="0" xfId="0" applyFont="1" applyBorder="1" applyAlignment="1">
      <alignment horizontal="distributed" vertical="center" indent="1"/>
    </xf>
    <xf numFmtId="0" fontId="19" fillId="0" borderId="0" xfId="0" applyFont="1" applyAlignment="1">
      <alignment horizontal="right" vertical="center" indent="1"/>
    </xf>
    <xf numFmtId="0" fontId="19" fillId="0" borderId="0" xfId="0" applyFont="1" applyAlignment="1">
      <alignment horizontal="distributed" vertical="center"/>
    </xf>
    <xf numFmtId="0" fontId="19" fillId="0" borderId="0" xfId="0" applyFont="1" applyAlignment="1">
      <alignment horizontal="left" vertical="center" indent="3"/>
    </xf>
    <xf numFmtId="0" fontId="33" fillId="0" borderId="0" xfId="0" applyFont="1" applyAlignment="1">
      <alignment horizontal="left" vertical="center" indent="3"/>
    </xf>
    <xf numFmtId="178" fontId="19" fillId="0" borderId="0" xfId="0" applyNumberFormat="1" applyFont="1" applyAlignment="1">
      <alignment horizontal="left" vertical="center" indent="3"/>
    </xf>
    <xf numFmtId="0" fontId="19" fillId="0" borderId="0" xfId="0" applyFont="1" applyBorder="1" applyAlignment="1">
      <alignment horizontal="left" vertical="center" indent="3"/>
    </xf>
    <xf numFmtId="178" fontId="19" fillId="0" borderId="0" xfId="0" applyNumberFormat="1" applyFont="1" applyBorder="1" applyAlignment="1">
      <alignment horizontal="left" vertical="center" indent="3"/>
    </xf>
    <xf numFmtId="0" fontId="47" fillId="0" borderId="12" xfId="16" applyFont="1" applyBorder="1" applyAlignment="1">
      <alignment horizontal="center" vertical="center" shrinkToFit="1"/>
    </xf>
    <xf numFmtId="0" fontId="47" fillId="0" borderId="121" xfId="16" applyFont="1" applyBorder="1" applyAlignment="1">
      <alignment horizontal="center" vertical="center"/>
    </xf>
    <xf numFmtId="0" fontId="40" fillId="0" borderId="0" xfId="16" applyFont="1" applyBorder="1" applyAlignment="1">
      <alignment vertical="center"/>
    </xf>
    <xf numFmtId="0" fontId="21" fillId="0" borderId="0" xfId="0" applyFont="1" applyBorder="1" applyAlignment="1">
      <alignment horizontal="center" vertical="center"/>
    </xf>
    <xf numFmtId="0" fontId="33" fillId="0" borderId="0" xfId="0" applyFont="1" applyBorder="1" applyAlignment="1">
      <alignment horizontal="center" vertical="center"/>
    </xf>
    <xf numFmtId="0" fontId="19"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xf>
    <xf numFmtId="0" fontId="10" fillId="0" borderId="0" xfId="0" applyFont="1" applyBorder="1" applyAlignment="1">
      <alignment horizontal="center" vertical="center"/>
    </xf>
    <xf numFmtId="0" fontId="58" fillId="0" borderId="0" xfId="0" applyFont="1" applyBorder="1"/>
    <xf numFmtId="0" fontId="58" fillId="0" borderId="0" xfId="0" applyFont="1" applyBorder="1" applyAlignment="1"/>
    <xf numFmtId="0" fontId="58" fillId="0" borderId="0" xfId="0" applyFont="1" applyBorder="1" applyAlignment="1">
      <alignment horizontal="center" vertical="center"/>
    </xf>
    <xf numFmtId="0" fontId="47" fillId="0" borderId="43" xfId="16" applyFont="1" applyBorder="1" applyAlignment="1">
      <alignment horizontal="center" vertical="center"/>
    </xf>
    <xf numFmtId="0" fontId="47" fillId="0" borderId="121" xfId="16" applyFont="1" applyBorder="1" applyAlignment="1">
      <alignment horizontal="center" vertical="center" shrinkToFit="1"/>
    </xf>
    <xf numFmtId="0" fontId="49" fillId="0" borderId="121" xfId="16" applyFont="1" applyBorder="1">
      <alignment vertical="center"/>
    </xf>
    <xf numFmtId="0" fontId="59" fillId="0" borderId="0" xfId="16" applyFont="1" applyBorder="1" applyAlignment="1">
      <alignment horizontal="left" vertical="center"/>
    </xf>
    <xf numFmtId="0" fontId="59" fillId="0" borderId="0" xfId="16" applyFont="1" applyBorder="1" applyAlignment="1">
      <alignment vertical="center"/>
    </xf>
    <xf numFmtId="0" fontId="10" fillId="0" borderId="16" xfId="0" applyFont="1" applyBorder="1" applyAlignment="1">
      <alignment horizontal="left" vertical="center" indent="1"/>
    </xf>
    <xf numFmtId="0" fontId="19" fillId="0" borderId="0" xfId="0" applyFont="1" applyBorder="1" applyAlignment="1">
      <alignment horizontal="left" vertical="center" indent="1"/>
    </xf>
    <xf numFmtId="0" fontId="19" fillId="0" borderId="5" xfId="0" applyFont="1" applyBorder="1" applyAlignment="1">
      <alignment horizontal="distributed" vertical="center"/>
    </xf>
    <xf numFmtId="180" fontId="19" fillId="0" borderId="5" xfId="0" applyNumberFormat="1" applyFont="1" applyBorder="1" applyAlignment="1">
      <alignment horizontal="left" vertical="center"/>
    </xf>
    <xf numFmtId="0" fontId="19" fillId="0" borderId="4" xfId="0" applyFont="1" applyBorder="1" applyAlignment="1">
      <alignment horizontal="right" vertical="center"/>
    </xf>
    <xf numFmtId="0" fontId="19" fillId="0" borderId="16" xfId="0" applyFont="1" applyBorder="1" applyAlignment="1">
      <alignment horizontal="center" wrapText="1"/>
    </xf>
    <xf numFmtId="0" fontId="63" fillId="0" borderId="0" xfId="0" applyFont="1" applyAlignment="1">
      <alignment horizontal="left"/>
    </xf>
    <xf numFmtId="0" fontId="63"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8" fontId="65" fillId="0" borderId="7" xfId="0" applyNumberFormat="1" applyFont="1" applyBorder="1" applyAlignment="1">
      <alignment horizontal="right" vertical="center"/>
    </xf>
    <xf numFmtId="0" fontId="42"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2" fillId="0" borderId="0"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4" xfId="0" applyFont="1" applyBorder="1" applyAlignment="1">
      <alignment horizontal="center" vertical="center"/>
    </xf>
    <xf numFmtId="0" fontId="42"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2" fillId="0" borderId="13" xfId="0" applyFont="1" applyBorder="1" applyAlignment="1">
      <alignment horizontal="left" vertical="center"/>
    </xf>
    <xf numFmtId="0" fontId="52" fillId="0" borderId="2" xfId="0" applyFont="1" applyBorder="1" applyAlignment="1">
      <alignment horizontal="left" vertical="center"/>
    </xf>
    <xf numFmtId="0" fontId="54" fillId="0" borderId="2" xfId="0" applyFont="1" applyBorder="1" applyAlignment="1">
      <alignment horizontal="left" vertical="center"/>
    </xf>
    <xf numFmtId="0" fontId="67" fillId="0" borderId="0" xfId="0" applyFont="1" applyAlignment="1">
      <alignment horizontal="left"/>
    </xf>
    <xf numFmtId="0" fontId="33" fillId="0" borderId="0" xfId="0" applyFont="1" applyBorder="1" applyAlignment="1">
      <alignment horizontal="center" vertical="center"/>
    </xf>
    <xf numFmtId="0" fontId="33" fillId="0" borderId="0" xfId="0" applyFont="1" applyAlignment="1">
      <alignment horizontal="left" vertical="center"/>
    </xf>
    <xf numFmtId="0" fontId="19" fillId="0" borderId="0" xfId="0" applyFont="1" applyAlignment="1">
      <alignment horizontal="left" vertical="center"/>
    </xf>
    <xf numFmtId="178" fontId="19" fillId="0" borderId="0" xfId="0" applyNumberFormat="1" applyFont="1" applyAlignment="1">
      <alignment horizontal="left" vertical="center"/>
    </xf>
    <xf numFmtId="0" fontId="56" fillId="0" borderId="0" xfId="0" applyFont="1" applyAlignment="1">
      <alignment horizontal="center" vertical="center"/>
    </xf>
    <xf numFmtId="0" fontId="19" fillId="0" borderId="0" xfId="0" applyFont="1" applyAlignment="1">
      <alignment horizontal="distributed" vertical="center"/>
    </xf>
    <xf numFmtId="0" fontId="19" fillId="0" borderId="0" xfId="0" applyFont="1" applyAlignment="1">
      <alignment horizontal="center" vertical="center"/>
    </xf>
    <xf numFmtId="0" fontId="33" fillId="0" borderId="0" xfId="0" applyFont="1" applyBorder="1" applyAlignment="1">
      <alignment horizontal="center"/>
    </xf>
    <xf numFmtId="0" fontId="53" fillId="12" borderId="19" xfId="0" applyFont="1" applyFill="1" applyBorder="1" applyAlignment="1">
      <alignment horizontal="left" vertical="center"/>
    </xf>
    <xf numFmtId="0" fontId="53" fillId="3" borderId="23" xfId="0" applyFont="1" applyFill="1" applyBorder="1" applyAlignment="1">
      <alignment horizontal="left" vertical="center"/>
    </xf>
    <xf numFmtId="0" fontId="53" fillId="3" borderId="19" xfId="0" applyFont="1" applyFill="1" applyBorder="1" applyAlignment="1">
      <alignment horizontal="left" vertical="center"/>
    </xf>
    <xf numFmtId="58" fontId="53" fillId="3" borderId="22" xfId="0" applyNumberFormat="1" applyFont="1" applyFill="1" applyBorder="1" applyAlignment="1">
      <alignment horizontal="left" vertical="center"/>
    </xf>
    <xf numFmtId="58" fontId="53" fillId="3" borderId="19" xfId="0" applyNumberFormat="1" applyFont="1" applyFill="1" applyBorder="1" applyAlignment="1">
      <alignment horizontal="left" vertical="center"/>
    </xf>
    <xf numFmtId="180" fontId="53" fillId="3" borderId="22" xfId="0" applyNumberFormat="1" applyFont="1" applyFill="1" applyBorder="1" applyAlignment="1">
      <alignment horizontal="left" vertical="center"/>
    </xf>
    <xf numFmtId="0" fontId="53" fillId="3" borderId="56" xfId="0" applyFont="1" applyFill="1" applyBorder="1" applyAlignment="1">
      <alignment horizontal="left" vertical="center"/>
    </xf>
    <xf numFmtId="0" fontId="53" fillId="3" borderId="33" xfId="0" applyFont="1" applyFill="1" applyBorder="1" applyAlignment="1">
      <alignment horizontal="left" vertical="center"/>
    </xf>
    <xf numFmtId="0" fontId="53" fillId="0" borderId="23" xfId="0" applyFont="1" applyFill="1" applyBorder="1" applyAlignment="1">
      <alignment horizontal="left" vertical="center"/>
    </xf>
    <xf numFmtId="58" fontId="53" fillId="12" borderId="56" xfId="0" applyNumberFormat="1" applyFont="1" applyFill="1" applyBorder="1" applyAlignment="1">
      <alignment horizontal="left" vertical="center"/>
    </xf>
    <xf numFmtId="58" fontId="53" fillId="12" borderId="19" xfId="0" applyNumberFormat="1" applyFont="1" applyFill="1" applyBorder="1" applyAlignment="1">
      <alignment horizontal="left" vertical="center"/>
    </xf>
    <xf numFmtId="180" fontId="53" fillId="12" borderId="21" xfId="0" applyNumberFormat="1" applyFont="1" applyFill="1" applyBorder="1" applyAlignment="1">
      <alignment horizontal="left" vertical="center"/>
    </xf>
    <xf numFmtId="0" fontId="53" fillId="12" borderId="21" xfId="0" applyFont="1" applyFill="1" applyBorder="1" applyAlignment="1">
      <alignment horizontal="left" vertical="center"/>
    </xf>
    <xf numFmtId="0" fontId="54" fillId="0" borderId="0" xfId="0" applyFont="1" applyAlignment="1">
      <alignment horizontal="left" vertical="top"/>
    </xf>
    <xf numFmtId="0" fontId="19" fillId="0" borderId="0" xfId="0" applyFont="1" applyBorder="1" applyAlignment="1">
      <alignment horizontal="left" vertical="center"/>
    </xf>
    <xf numFmtId="0" fontId="19" fillId="0" borderId="16" xfId="0" applyFont="1" applyBorder="1" applyAlignment="1">
      <alignment horizontal="left" vertical="center" indent="1"/>
    </xf>
    <xf numFmtId="0" fontId="19" fillId="0" borderId="16" xfId="0" applyFont="1" applyBorder="1" applyAlignment="1">
      <alignment horizontal="left" vertical="center" indent="1" shrinkToFit="1"/>
    </xf>
    <xf numFmtId="0" fontId="19" fillId="0" borderId="4" xfId="0" applyFont="1" applyBorder="1" applyAlignment="1">
      <alignment horizontal="left" vertical="center" indent="1"/>
    </xf>
    <xf numFmtId="58" fontId="19" fillId="0" borderId="16" xfId="0" applyNumberFormat="1" applyFont="1" applyBorder="1" applyAlignment="1">
      <alignment horizontal="left" vertical="center" indent="1"/>
    </xf>
    <xf numFmtId="0" fontId="19" fillId="0" borderId="0" xfId="0" applyFont="1" applyBorder="1" applyAlignment="1">
      <alignment horizontal="center" vertical="center"/>
    </xf>
    <xf numFmtId="0" fontId="33" fillId="0" borderId="0" xfId="0" applyFont="1" applyBorder="1" applyAlignment="1">
      <alignment horizontal="left" vertical="center"/>
    </xf>
    <xf numFmtId="0" fontId="10" fillId="0" borderId="0" xfId="0" applyFont="1" applyBorder="1" applyAlignment="1">
      <alignment horizontal="center" vertical="center"/>
    </xf>
    <xf numFmtId="0" fontId="33" fillId="0" borderId="11" xfId="0" applyFont="1" applyBorder="1" applyAlignment="1">
      <alignment horizontal="center" vertical="center" wrapText="1"/>
    </xf>
    <xf numFmtId="0" fontId="33" fillId="0" borderId="2" xfId="0" applyFont="1" applyBorder="1" applyAlignment="1">
      <alignment vertical="center"/>
    </xf>
    <xf numFmtId="0" fontId="19" fillId="0" borderId="5" xfId="0" applyFont="1" applyBorder="1" applyAlignment="1">
      <alignment horizontal="center" vertical="center"/>
    </xf>
    <xf numFmtId="0" fontId="19" fillId="0" borderId="0" xfId="0" applyFont="1" applyAlignment="1">
      <alignment horizontal="left" vertical="center" indent="2"/>
    </xf>
    <xf numFmtId="0" fontId="33" fillId="0" borderId="0" xfId="0" applyFont="1" applyAlignment="1">
      <alignment horizontal="left" vertical="center" indent="2"/>
    </xf>
    <xf numFmtId="0" fontId="10" fillId="0" borderId="0" xfId="0" applyFont="1" applyAlignment="1">
      <alignment horizontal="left" vertical="center" indent="2"/>
    </xf>
    <xf numFmtId="178" fontId="19" fillId="0" borderId="0" xfId="0" applyNumberFormat="1" applyFont="1" applyAlignment="1">
      <alignment horizontal="left" vertical="center" indent="2"/>
    </xf>
    <xf numFmtId="0" fontId="19" fillId="0" borderId="5" xfId="0" applyFont="1" applyBorder="1" applyAlignment="1">
      <alignment horizontal="left" wrapText="1"/>
    </xf>
    <xf numFmtId="0" fontId="19" fillId="0" borderId="5" xfId="0" applyFont="1" applyBorder="1" applyAlignment="1">
      <alignment horizontal="center"/>
    </xf>
    <xf numFmtId="0" fontId="56"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19" fillId="0" borderId="16" xfId="0" applyFont="1" applyBorder="1" applyAlignment="1">
      <alignment horizontal="left" vertical="center" indent="2" shrinkToFit="1"/>
    </xf>
    <xf numFmtId="178" fontId="19"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33" fillId="0" borderId="16" xfId="0" applyFont="1" applyBorder="1" applyAlignment="1">
      <alignment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33" fillId="0" borderId="15" xfId="0" applyFont="1" applyBorder="1" applyAlignment="1">
      <alignment vertical="center" wrapText="1"/>
    </xf>
    <xf numFmtId="0" fontId="33" fillId="0" borderId="14" xfId="0" applyFont="1" applyBorder="1" applyAlignment="1">
      <alignment horizontal="center" vertical="center" wrapText="1"/>
    </xf>
    <xf numFmtId="0" fontId="33" fillId="0" borderId="0" xfId="0" applyFont="1" applyAlignment="1">
      <alignment vertical="center"/>
    </xf>
    <xf numFmtId="0" fontId="5" fillId="0" borderId="0" xfId="0" applyFont="1" applyBorder="1" applyAlignment="1">
      <alignment horizontal="center" vertical="center"/>
    </xf>
    <xf numFmtId="0" fontId="33" fillId="0" borderId="2" xfId="0" applyFont="1" applyBorder="1" applyAlignment="1">
      <alignment horizontal="center" vertical="center" wrapText="1"/>
    </xf>
    <xf numFmtId="0" fontId="47" fillId="0" borderId="100" xfId="16" applyFont="1" applyBorder="1" applyAlignment="1">
      <alignment vertical="center" wrapText="1"/>
    </xf>
    <xf numFmtId="0" fontId="33" fillId="0" borderId="2" xfId="0" applyFont="1" applyBorder="1" applyAlignment="1">
      <alignment vertical="center" wrapText="1"/>
    </xf>
    <xf numFmtId="0" fontId="47" fillId="0" borderId="0" xfId="16" applyFont="1" applyBorder="1" applyAlignment="1">
      <alignment vertical="top"/>
    </xf>
    <xf numFmtId="0" fontId="47" fillId="0" borderId="39" xfId="16" applyFont="1" applyBorder="1" applyAlignment="1">
      <alignment horizontal="center" vertical="center"/>
    </xf>
    <xf numFmtId="0" fontId="40" fillId="0" borderId="8" xfId="16" applyFont="1" applyBorder="1" applyAlignment="1">
      <alignment vertical="top"/>
    </xf>
    <xf numFmtId="0" fontId="47" fillId="0" borderId="2" xfId="16" applyFont="1" applyBorder="1" applyAlignment="1">
      <alignment vertical="top"/>
    </xf>
    <xf numFmtId="0" fontId="47" fillId="0" borderId="2" xfId="16" applyFont="1" applyBorder="1" applyAlignment="1">
      <alignment vertical="top" wrapText="1"/>
    </xf>
    <xf numFmtId="0" fontId="47" fillId="0" borderId="7" xfId="16" applyFont="1" applyBorder="1" applyAlignment="1">
      <alignment vertical="top"/>
    </xf>
    <xf numFmtId="0" fontId="47" fillId="0" borderId="5" xfId="16" applyFont="1" applyBorder="1" applyAlignment="1">
      <alignment vertical="top"/>
    </xf>
    <xf numFmtId="0" fontId="47" fillId="0" borderId="11" xfId="16" applyFont="1" applyBorder="1" applyAlignment="1">
      <alignment vertical="center" wrapText="1"/>
    </xf>
    <xf numFmtId="0" fontId="47" fillId="0" borderId="13" xfId="16" applyFont="1" applyBorder="1" applyAlignment="1">
      <alignment vertical="center" wrapText="1"/>
    </xf>
    <xf numFmtId="0" fontId="70" fillId="0" borderId="0" xfId="17" applyFont="1" applyFill="1" applyAlignment="1">
      <alignment vertical="center"/>
    </xf>
    <xf numFmtId="0" fontId="70" fillId="0" borderId="0" xfId="17" applyFont="1" applyAlignment="1">
      <alignment vertical="center"/>
    </xf>
    <xf numFmtId="0" fontId="69" fillId="0" borderId="0" xfId="17" applyFont="1" applyFill="1" applyAlignment="1">
      <alignment horizontal="right" vertical="center" shrinkToFit="1"/>
    </xf>
    <xf numFmtId="0" fontId="69" fillId="0" borderId="0" xfId="17" applyFont="1" applyFill="1" applyAlignment="1">
      <alignment vertical="center"/>
    </xf>
    <xf numFmtId="0" fontId="69" fillId="0" borderId="0" xfId="17" applyFont="1" applyFill="1" applyBorder="1" applyAlignment="1">
      <alignment horizontal="center" vertical="center"/>
    </xf>
    <xf numFmtId="0" fontId="69" fillId="0" borderId="0" xfId="17" applyFont="1" applyFill="1" applyBorder="1" applyAlignment="1">
      <alignment horizontal="left" vertical="center"/>
    </xf>
    <xf numFmtId="0" fontId="73" fillId="0" borderId="0" xfId="17" applyFont="1" applyFill="1" applyAlignment="1">
      <alignment vertical="center"/>
    </xf>
    <xf numFmtId="0" fontId="69" fillId="0" borderId="6" xfId="17" applyFont="1" applyFill="1" applyBorder="1" applyAlignment="1">
      <alignment horizontal="center"/>
    </xf>
    <xf numFmtId="0" fontId="69" fillId="0" borderId="1" xfId="17" applyFont="1" applyFill="1" applyBorder="1" applyAlignment="1">
      <alignment horizontal="center" vertical="center"/>
    </xf>
    <xf numFmtId="0" fontId="69" fillId="0" borderId="7" xfId="17" applyFont="1" applyFill="1" applyBorder="1" applyAlignment="1">
      <alignment horizontal="center"/>
    </xf>
    <xf numFmtId="0" fontId="69" fillId="0" borderId="8" xfId="17" applyFont="1" applyFill="1" applyBorder="1" applyAlignment="1">
      <alignment horizontal="center" vertical="center"/>
    </xf>
    <xf numFmtId="0" fontId="69" fillId="0" borderId="7" xfId="17" applyFont="1" applyFill="1" applyBorder="1" applyAlignment="1">
      <alignment vertical="center"/>
    </xf>
    <xf numFmtId="0" fontId="69" fillId="0" borderId="0" xfId="17" applyFont="1" applyFill="1" applyBorder="1" applyAlignment="1">
      <alignment vertical="center"/>
    </xf>
    <xf numFmtId="0" fontId="69" fillId="0" borderId="9" xfId="17" applyFont="1" applyFill="1" applyBorder="1" applyAlignment="1">
      <alignment horizontal="center" vertical="center"/>
    </xf>
    <xf numFmtId="0" fontId="69" fillId="0" borderId="4" xfId="17" applyFont="1" applyFill="1" applyBorder="1" applyAlignment="1">
      <alignment vertical="center"/>
    </xf>
    <xf numFmtId="0" fontId="73" fillId="0" borderId="4" xfId="17" applyFont="1" applyFill="1" applyBorder="1" applyAlignment="1">
      <alignment vertical="center" wrapText="1"/>
    </xf>
    <xf numFmtId="0" fontId="73" fillId="0" borderId="10" xfId="17" applyFont="1" applyFill="1" applyBorder="1" applyAlignment="1">
      <alignment vertical="center" wrapText="1"/>
    </xf>
    <xf numFmtId="0" fontId="69" fillId="0" borderId="2" xfId="17" applyFont="1" applyFill="1" applyBorder="1" applyAlignment="1">
      <alignment horizontal="center" vertical="center"/>
    </xf>
    <xf numFmtId="0" fontId="70" fillId="0" borderId="16" xfId="17" applyFont="1" applyFill="1" applyBorder="1" applyAlignment="1">
      <alignment horizontal="center" shrinkToFit="1"/>
    </xf>
    <xf numFmtId="0" fontId="70" fillId="0" borderId="16" xfId="17" applyFont="1" applyFill="1" applyBorder="1" applyAlignment="1"/>
    <xf numFmtId="0" fontId="47" fillId="0" borderId="38" xfId="16" applyFont="1" applyBorder="1" applyAlignment="1">
      <alignment horizontal="center" vertical="center" wrapText="1"/>
    </xf>
    <xf numFmtId="0" fontId="47" fillId="0" borderId="100" xfId="16" applyFont="1" applyBorder="1" applyAlignment="1">
      <alignment horizontal="center" vertical="center"/>
    </xf>
    <xf numFmtId="0" fontId="47" fillId="0" borderId="9" xfId="16" applyFont="1" applyBorder="1" applyAlignment="1">
      <alignment horizontal="center" vertical="center"/>
    </xf>
    <xf numFmtId="0" fontId="47" fillId="0" borderId="100" xfId="16" applyFont="1" applyBorder="1" applyAlignment="1">
      <alignment horizontal="center" vertical="center" wrapText="1"/>
    </xf>
    <xf numFmtId="0" fontId="64" fillId="0" borderId="5" xfId="16" applyFont="1" applyBorder="1" applyAlignment="1">
      <alignment vertical="center"/>
    </xf>
    <xf numFmtId="0" fontId="64" fillId="0" borderId="14" xfId="16" applyFont="1" applyBorder="1" applyAlignment="1">
      <alignment vertical="center"/>
    </xf>
    <xf numFmtId="0" fontId="47" fillId="0" borderId="45" xfId="16" applyFont="1" applyBorder="1" applyAlignment="1">
      <alignment horizontal="center" vertical="center" wrapText="1"/>
    </xf>
    <xf numFmtId="0" fontId="47" fillId="0" borderId="57" xfId="17" applyFont="1" applyBorder="1" applyAlignment="1">
      <alignment horizontal="left" vertical="center" shrinkToFit="1"/>
    </xf>
    <xf numFmtId="0" fontId="47" fillId="0" borderId="121" xfId="17" applyFont="1" applyBorder="1" applyAlignment="1">
      <alignment horizontal="left" vertical="center" shrinkToFit="1"/>
    </xf>
    <xf numFmtId="0" fontId="47" fillId="0" borderId="11" xfId="16" applyFont="1" applyBorder="1" applyAlignment="1">
      <alignment vertical="center"/>
    </xf>
    <xf numFmtId="0" fontId="47" fillId="0" borderId="152" xfId="16" applyFont="1" applyBorder="1" applyAlignment="1">
      <alignment horizontal="center" vertical="center"/>
    </xf>
    <xf numFmtId="0" fontId="47" fillId="0" borderId="7" xfId="16" applyFont="1" applyBorder="1" applyAlignment="1">
      <alignment horizontal="center" vertical="center"/>
    </xf>
    <xf numFmtId="0" fontId="47" fillId="0" borderId="40" xfId="16" applyFont="1" applyBorder="1" applyAlignment="1">
      <alignment vertical="center"/>
    </xf>
    <xf numFmtId="0" fontId="47" fillId="0" borderId="4" xfId="16" applyFont="1" applyBorder="1" applyAlignment="1">
      <alignment vertical="center"/>
    </xf>
    <xf numFmtId="0" fontId="47" fillId="0" borderId="1" xfId="16" applyFont="1" applyBorder="1" applyAlignment="1">
      <alignment vertical="center"/>
    </xf>
    <xf numFmtId="0" fontId="47" fillId="0" borderId="100" xfId="16" applyFont="1" applyBorder="1" applyAlignment="1">
      <alignment vertical="center"/>
    </xf>
    <xf numFmtId="0" fontId="47" fillId="0" borderId="44" xfId="16" applyFont="1" applyBorder="1" applyAlignment="1">
      <alignment horizontal="center" vertical="center"/>
    </xf>
    <xf numFmtId="0" fontId="47" fillId="0" borderId="140" xfId="16" applyFont="1" applyBorder="1" applyAlignment="1">
      <alignment horizontal="center" vertical="center"/>
    </xf>
    <xf numFmtId="0" fontId="47" fillId="0" borderId="38" xfId="16" applyFont="1" applyBorder="1" applyAlignment="1">
      <alignment vertical="center"/>
    </xf>
    <xf numFmtId="0" fontId="47" fillId="0" borderId="0" xfId="16" applyFont="1" applyBorder="1" applyAlignment="1">
      <alignment horizontal="center" vertical="center"/>
    </xf>
    <xf numFmtId="0" fontId="47" fillId="0" borderId="8" xfId="16" applyFont="1" applyBorder="1" applyAlignment="1">
      <alignment horizontal="center" vertical="center"/>
    </xf>
    <xf numFmtId="0" fontId="47" fillId="0" borderId="0" xfId="16" applyFont="1" applyBorder="1" applyAlignment="1">
      <alignment horizontal="left" vertical="center"/>
    </xf>
    <xf numFmtId="0" fontId="47" fillId="0" borderId="0" xfId="16" applyFont="1" applyBorder="1" applyAlignment="1">
      <alignment horizontal="center" vertical="center"/>
    </xf>
    <xf numFmtId="0" fontId="47" fillId="0" borderId="8" xfId="16" applyFont="1" applyBorder="1" applyAlignment="1">
      <alignment horizontal="center" vertical="center"/>
    </xf>
    <xf numFmtId="0" fontId="33" fillId="0" borderId="8" xfId="0" applyFont="1" applyBorder="1" applyAlignment="1">
      <alignment horizontal="center"/>
    </xf>
    <xf numFmtId="0" fontId="33" fillId="0" borderId="2" xfId="0" applyFont="1" applyBorder="1" applyAlignment="1">
      <alignment horizontal="center"/>
    </xf>
    <xf numFmtId="0" fontId="33" fillId="0" borderId="13" xfId="0" applyFont="1" applyBorder="1" applyAlignment="1">
      <alignment horizontal="center"/>
    </xf>
    <xf numFmtId="0" fontId="33" fillId="0" borderId="11" xfId="0" applyFont="1" applyBorder="1" applyAlignment="1">
      <alignment horizontal="center"/>
    </xf>
    <xf numFmtId="0" fontId="47" fillId="0" borderId="165" xfId="16" applyFont="1" applyBorder="1" applyAlignment="1">
      <alignment horizontal="center" vertical="center"/>
    </xf>
    <xf numFmtId="0" fontId="47" fillId="0" borderId="151" xfId="16" applyFont="1" applyBorder="1" applyAlignment="1">
      <alignment horizontal="center" vertical="center" wrapText="1"/>
    </xf>
    <xf numFmtId="0" fontId="47" fillId="0" borderId="165" xfId="16" applyFont="1" applyBorder="1" applyAlignment="1">
      <alignment horizontal="center" vertical="center" wrapText="1"/>
    </xf>
    <xf numFmtId="0" fontId="47" fillId="0" borderId="166" xfId="16" applyFont="1" applyBorder="1" applyAlignment="1">
      <alignment horizontal="center" vertical="center"/>
    </xf>
    <xf numFmtId="0" fontId="47" fillId="0" borderId="148" xfId="16" applyFont="1" applyBorder="1" applyAlignment="1">
      <alignment horizontal="center" vertical="center"/>
    </xf>
    <xf numFmtId="0" fontId="47" fillId="0" borderId="150" xfId="16" applyFont="1" applyBorder="1" applyAlignment="1">
      <alignment horizontal="center" vertical="center"/>
    </xf>
    <xf numFmtId="0" fontId="47" fillId="0" borderId="150" xfId="16" applyFont="1" applyBorder="1" applyAlignment="1">
      <alignment horizontal="center" vertical="center" wrapText="1"/>
    </xf>
    <xf numFmtId="0" fontId="47" fillId="0" borderId="147" xfId="16" applyFont="1" applyBorder="1" applyAlignment="1">
      <alignment horizontal="center" vertical="center"/>
    </xf>
    <xf numFmtId="0" fontId="47" fillId="0" borderId="151" xfId="16" applyFont="1" applyFill="1" applyBorder="1" applyAlignment="1">
      <alignment horizontal="center" vertical="center"/>
    </xf>
    <xf numFmtId="0" fontId="47" fillId="0" borderId="149" xfId="16" applyFont="1" applyFill="1" applyBorder="1" applyAlignment="1">
      <alignment horizontal="center" vertical="center"/>
    </xf>
    <xf numFmtId="0" fontId="47" fillId="0" borderId="167" xfId="16" applyFont="1" applyBorder="1" applyAlignment="1">
      <alignment horizontal="center" vertical="center"/>
    </xf>
    <xf numFmtId="0" fontId="47" fillId="0" borderId="149" xfId="16" applyFont="1" applyBorder="1" applyAlignment="1">
      <alignment horizontal="center" vertical="center" wrapText="1"/>
    </xf>
    <xf numFmtId="0" fontId="33" fillId="0" borderId="2" xfId="0" applyFont="1" applyBorder="1" applyAlignment="1">
      <alignment horizontal="distributed"/>
    </xf>
    <xf numFmtId="0" fontId="33" fillId="0" borderId="2" xfId="0" applyFont="1" applyBorder="1" applyAlignment="1">
      <alignment shrinkToFit="1"/>
    </xf>
    <xf numFmtId="0" fontId="33" fillId="0" borderId="16" xfId="0" applyFont="1" applyBorder="1" applyAlignment="1">
      <alignment horizontal="center"/>
    </xf>
    <xf numFmtId="0" fontId="33" fillId="0" borderId="15" xfId="0" applyFont="1" applyBorder="1" applyAlignment="1"/>
    <xf numFmtId="183" fontId="33" fillId="0" borderId="11" xfId="0" applyNumberFormat="1" applyFont="1" applyBorder="1" applyAlignment="1">
      <alignment horizontal="center"/>
    </xf>
    <xf numFmtId="184" fontId="33" fillId="0" borderId="13" xfId="0" applyNumberFormat="1" applyFont="1" applyBorder="1" applyAlignment="1">
      <alignment horizontal="center"/>
    </xf>
    <xf numFmtId="0" fontId="33" fillId="0" borderId="16" xfId="0" applyFont="1" applyBorder="1" applyAlignment="1">
      <alignment horizontal="distributed" vertical="center"/>
    </xf>
    <xf numFmtId="0" fontId="33" fillId="0" borderId="16" xfId="0" applyFont="1" applyBorder="1" applyAlignment="1">
      <alignment horizontal="distributed"/>
    </xf>
    <xf numFmtId="0" fontId="33" fillId="0" borderId="16" xfId="0" applyFont="1" applyBorder="1"/>
    <xf numFmtId="57" fontId="5" fillId="0" borderId="0" xfId="0" applyNumberFormat="1" applyFont="1" applyAlignment="1">
      <alignment horizontal="right"/>
    </xf>
    <xf numFmtId="0" fontId="2" fillId="0" borderId="11" xfId="16" applyFont="1" applyBorder="1" applyAlignment="1">
      <alignment horizontal="center" vertical="center" textRotation="255" wrapText="1"/>
    </xf>
    <xf numFmtId="0" fontId="47" fillId="0" borderId="7" xfId="16" applyFont="1" applyBorder="1" applyAlignment="1">
      <alignment horizontal="left" vertical="center"/>
    </xf>
    <xf numFmtId="0" fontId="79" fillId="0" borderId="43" xfId="16" applyFont="1" applyBorder="1" applyAlignment="1">
      <alignment horizontal="center" vertical="center"/>
    </xf>
    <xf numFmtId="0" fontId="79" fillId="0" borderId="128" xfId="16" applyFont="1" applyBorder="1">
      <alignment vertical="center"/>
    </xf>
    <xf numFmtId="0" fontId="47" fillId="0" borderId="57" xfId="16" applyFont="1" applyBorder="1" applyAlignment="1">
      <alignment horizontal="center" vertical="center" shrinkToFit="1"/>
    </xf>
    <xf numFmtId="0" fontId="47" fillId="0" borderId="127" xfId="16" applyFont="1" applyBorder="1" applyAlignment="1">
      <alignment vertical="center" wrapText="1"/>
    </xf>
    <xf numFmtId="0" fontId="79" fillId="0" borderId="42" xfId="16" applyFont="1" applyBorder="1" applyAlignment="1">
      <alignment horizontal="center" vertical="center"/>
    </xf>
    <xf numFmtId="0" fontId="79" fillId="0" borderId="127" xfId="16" applyFont="1" applyBorder="1" applyAlignment="1">
      <alignment vertical="center" wrapText="1"/>
    </xf>
    <xf numFmtId="0" fontId="47" fillId="0" borderId="57" xfId="16" applyFont="1" applyFill="1" applyBorder="1" applyAlignment="1">
      <alignment horizontal="center" vertical="center"/>
    </xf>
    <xf numFmtId="0" fontId="47" fillId="0" borderId="57" xfId="16" applyFont="1" applyFill="1" applyBorder="1">
      <alignment vertical="center"/>
    </xf>
    <xf numFmtId="0" fontId="47" fillId="0" borderId="51" xfId="16" applyFont="1" applyFill="1" applyBorder="1" applyAlignment="1">
      <alignment horizontal="center" vertical="center"/>
    </xf>
    <xf numFmtId="0" fontId="47" fillId="0" borderId="144" xfId="16" applyFont="1" applyFill="1" applyBorder="1" applyAlignment="1">
      <alignment horizontal="center" vertical="center"/>
    </xf>
    <xf numFmtId="0" fontId="47" fillId="0" borderId="2" xfId="16" applyFont="1" applyBorder="1" applyAlignment="1">
      <alignment vertical="center" wrapText="1"/>
    </xf>
    <xf numFmtId="0" fontId="79" fillId="0" borderId="51" xfId="16" applyFont="1" applyFill="1" applyBorder="1" applyAlignment="1">
      <alignment horizontal="center" vertical="center"/>
    </xf>
    <xf numFmtId="0" fontId="79" fillId="0" borderId="149" xfId="16" applyFont="1" applyFill="1" applyBorder="1" applyAlignment="1">
      <alignment horizontal="center" vertical="center"/>
    </xf>
    <xf numFmtId="0" fontId="79" fillId="0" borderId="144" xfId="16" applyFont="1" applyFill="1" applyBorder="1" applyAlignment="1">
      <alignment horizontal="center" vertical="center"/>
    </xf>
    <xf numFmtId="0" fontId="47" fillId="0" borderId="40" xfId="16" applyFont="1" applyBorder="1" applyAlignment="1">
      <alignment horizontal="center" vertical="center" shrinkToFit="1"/>
    </xf>
    <xf numFmtId="0" fontId="47" fillId="0" borderId="51" xfId="16" applyFont="1" applyBorder="1" applyAlignment="1">
      <alignment horizontal="center" vertical="center" wrapText="1"/>
    </xf>
    <xf numFmtId="0" fontId="49" fillId="0" borderId="128" xfId="16" applyFont="1" applyBorder="1" applyAlignment="1">
      <alignment horizontal="left" vertical="center" shrinkToFit="1"/>
    </xf>
    <xf numFmtId="0" fontId="47" fillId="0" borderId="41" xfId="16" applyFont="1" applyBorder="1" applyAlignment="1">
      <alignment horizontal="center" vertical="center"/>
    </xf>
    <xf numFmtId="0" fontId="47" fillId="0" borderId="146" xfId="16" applyFont="1" applyBorder="1" applyAlignment="1">
      <alignment horizontal="center" vertical="top" wrapText="1"/>
    </xf>
    <xf numFmtId="0" fontId="47" fillId="0" borderId="57" xfId="19" applyFont="1" applyBorder="1" applyAlignment="1">
      <alignment horizontal="left" vertical="center" shrinkToFit="1"/>
    </xf>
    <xf numFmtId="0" fontId="21" fillId="0" borderId="0" xfId="0" applyFont="1" applyBorder="1" applyAlignment="1">
      <alignment vertical="center" shrinkToFit="1"/>
    </xf>
    <xf numFmtId="0" fontId="33" fillId="0" borderId="0" xfId="0" applyFont="1" applyBorder="1" applyAlignment="1">
      <alignment horizontal="center"/>
    </xf>
    <xf numFmtId="0" fontId="47" fillId="0" borderId="121" xfId="16" applyFont="1" applyBorder="1" applyAlignment="1">
      <alignment horizontal="center" vertical="center"/>
    </xf>
    <xf numFmtId="0" fontId="47" fillId="0" borderId="13" xfId="16" applyFont="1" applyBorder="1" applyAlignment="1">
      <alignment horizontal="center" vertical="center"/>
    </xf>
    <xf numFmtId="0" fontId="47" fillId="0" borderId="128" xfId="16" applyFont="1" applyBorder="1" applyAlignment="1">
      <alignment horizontal="center" vertical="center"/>
    </xf>
    <xf numFmtId="0" fontId="47" fillId="0" borderId="0" xfId="16" applyFont="1" applyBorder="1" applyAlignment="1">
      <alignment horizontal="center" vertical="center"/>
    </xf>
    <xf numFmtId="0" fontId="0" fillId="0" borderId="0" xfId="0" applyAlignment="1">
      <alignment horizontal="left"/>
    </xf>
    <xf numFmtId="0" fontId="80" fillId="0" borderId="0" xfId="0" applyFont="1" applyAlignment="1">
      <alignment horizontal="center"/>
    </xf>
    <xf numFmtId="0" fontId="0" fillId="0" borderId="0" xfId="0" applyFont="1" applyBorder="1" applyAlignment="1">
      <alignment horizontal="right"/>
    </xf>
    <xf numFmtId="0" fontId="81" fillId="0" borderId="0" xfId="0" applyNumberFormat="1" applyFont="1" applyBorder="1" applyAlignment="1">
      <alignment horizontal="center"/>
    </xf>
    <xf numFmtId="0" fontId="0" fillId="0" borderId="0" xfId="0" applyFont="1" applyBorder="1" applyAlignment="1"/>
    <xf numFmtId="0" fontId="0" fillId="0" borderId="0" xfId="0" applyAlignment="1">
      <alignment horizontal="center"/>
    </xf>
    <xf numFmtId="0" fontId="29" fillId="0" borderId="168" xfId="0" applyFont="1" applyBorder="1" applyAlignment="1">
      <alignment horizontal="center" vertical="center"/>
    </xf>
    <xf numFmtId="0" fontId="29" fillId="0" borderId="138" xfId="0" applyFont="1" applyBorder="1" applyAlignment="1">
      <alignment horizontal="center" vertical="center" wrapText="1"/>
    </xf>
    <xf numFmtId="0" fontId="29" fillId="0" borderId="18" xfId="0" applyFont="1" applyBorder="1" applyAlignment="1">
      <alignment horizontal="center" vertical="center"/>
    </xf>
    <xf numFmtId="185" fontId="29" fillId="0" borderId="15" xfId="0" applyNumberFormat="1" applyFont="1" applyBorder="1" applyAlignment="1">
      <alignment horizontal="center" vertical="center"/>
    </xf>
    <xf numFmtId="0" fontId="29" fillId="0" borderId="20" xfId="0" applyFont="1" applyBorder="1" applyAlignment="1">
      <alignment horizontal="center" vertical="center"/>
    </xf>
    <xf numFmtId="185" fontId="29" fillId="0" borderId="169" xfId="0" applyNumberFormat="1" applyFont="1" applyBorder="1" applyAlignment="1">
      <alignment horizontal="center" vertical="center"/>
    </xf>
    <xf numFmtId="0" fontId="29" fillId="0" borderId="135" xfId="0" applyFont="1" applyBorder="1" applyAlignment="1">
      <alignment vertical="center"/>
    </xf>
    <xf numFmtId="0" fontId="29" fillId="0" borderId="170" xfId="0" applyFont="1" applyBorder="1" applyAlignment="1">
      <alignment vertical="center"/>
    </xf>
    <xf numFmtId="0" fontId="29" fillId="0" borderId="163" xfId="0" applyFont="1" applyBorder="1" applyAlignment="1">
      <alignment horizontal="right" vertical="center"/>
    </xf>
    <xf numFmtId="0" fontId="29" fillId="0" borderId="163" xfId="0" applyFont="1" applyBorder="1" applyAlignment="1">
      <alignment horizontal="center" vertical="center"/>
    </xf>
    <xf numFmtId="0" fontId="29" fillId="0" borderId="0" xfId="0" applyFont="1" applyBorder="1" applyAlignment="1">
      <alignment horizontal="right" vertical="center"/>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173" xfId="0" applyFont="1" applyBorder="1" applyAlignment="1">
      <alignment vertical="center"/>
    </xf>
    <xf numFmtId="0" fontId="29" fillId="0" borderId="173" xfId="0" applyFont="1" applyBorder="1" applyAlignment="1">
      <alignment horizontal="right" vertical="center"/>
    </xf>
    <xf numFmtId="0" fontId="29" fillId="0" borderId="173" xfId="0" applyFont="1" applyBorder="1" applyAlignment="1">
      <alignment horizontal="center" vertical="center"/>
    </xf>
    <xf numFmtId="0" fontId="0" fillId="0" borderId="1" xfId="0" applyBorder="1"/>
    <xf numFmtId="0" fontId="0" fillId="0" borderId="8" xfId="0" applyBorder="1"/>
    <xf numFmtId="0" fontId="0" fillId="0" borderId="4" xfId="0" applyBorder="1"/>
    <xf numFmtId="0" fontId="0" fillId="0" borderId="10" xfId="0" applyBorder="1"/>
    <xf numFmtId="0" fontId="47" fillId="0" borderId="152" xfId="16" applyFont="1" applyBorder="1" applyAlignment="1">
      <alignment horizontal="center" vertical="center" wrapText="1"/>
    </xf>
    <xf numFmtId="0" fontId="2" fillId="0" borderId="11" xfId="16" applyFont="1" applyBorder="1" applyAlignment="1">
      <alignment horizontal="center" vertical="center" textRotation="255" wrapText="1"/>
    </xf>
    <xf numFmtId="0" fontId="47" fillId="0" borderId="100" xfId="16" applyFont="1" applyBorder="1" applyAlignment="1">
      <alignment vertical="center" wrapText="1" shrinkToFit="1"/>
    </xf>
    <xf numFmtId="0" fontId="47" fillId="0" borderId="174" xfId="16" applyFont="1" applyBorder="1" applyAlignment="1">
      <alignment horizontal="center" vertical="center" wrapText="1"/>
    </xf>
    <xf numFmtId="0" fontId="2" fillId="0" borderId="13" xfId="16" applyFont="1" applyBorder="1" applyAlignment="1">
      <alignment horizontal="center" vertical="center" wrapText="1"/>
    </xf>
    <xf numFmtId="0" fontId="40" fillId="0" borderId="0" xfId="0" applyFont="1" applyAlignment="1">
      <alignment vertical="center"/>
    </xf>
    <xf numFmtId="0" fontId="47" fillId="0" borderId="128" xfId="16" applyFont="1" applyFill="1" applyBorder="1" applyAlignment="1">
      <alignment horizontal="center" vertical="center" shrinkToFit="1"/>
    </xf>
    <xf numFmtId="0" fontId="47" fillId="0" borderId="12" xfId="16" applyFont="1" applyBorder="1" applyAlignment="1">
      <alignment horizontal="center" vertical="center"/>
    </xf>
    <xf numFmtId="0" fontId="47" fillId="0" borderId="128" xfId="16" applyFont="1" applyBorder="1" applyAlignment="1">
      <alignment horizontal="center" vertical="center"/>
    </xf>
    <xf numFmtId="0" fontId="47" fillId="0" borderId="8" xfId="16" applyFont="1" applyBorder="1" applyAlignment="1">
      <alignment horizontal="center" vertical="center"/>
    </xf>
    <xf numFmtId="0" fontId="47" fillId="0" borderId="100" xfId="16" applyFont="1" applyBorder="1" applyAlignment="1">
      <alignment horizontal="center" vertical="center"/>
    </xf>
    <xf numFmtId="0" fontId="47" fillId="0" borderId="121" xfId="16" applyFont="1" applyBorder="1" applyAlignment="1">
      <alignment horizontal="center" vertical="center"/>
    </xf>
    <xf numFmtId="0" fontId="79" fillId="0" borderId="41" xfId="16" applyFont="1" applyBorder="1" applyAlignment="1">
      <alignment horizontal="center" vertical="center"/>
    </xf>
    <xf numFmtId="0" fontId="47" fillId="0" borderId="11" xfId="16" applyFont="1" applyBorder="1" applyAlignment="1">
      <alignment horizontal="center" vertical="center" wrapText="1"/>
    </xf>
    <xf numFmtId="0" fontId="40" fillId="0" borderId="0" xfId="0" applyFont="1" applyBorder="1" applyAlignment="1">
      <alignment horizontal="left" vertical="center"/>
    </xf>
    <xf numFmtId="0" fontId="0" fillId="0" borderId="0" xfId="0" applyFont="1"/>
    <xf numFmtId="0" fontId="40" fillId="0" borderId="0" xfId="0" applyFont="1" applyAlignment="1"/>
    <xf numFmtId="186" fontId="29" fillId="0" borderId="0" xfId="0" applyNumberFormat="1" applyFont="1" applyBorder="1" applyAlignment="1">
      <alignment vertical="center"/>
    </xf>
    <xf numFmtId="0" fontId="47" fillId="0" borderId="100" xfId="16" applyFont="1" applyFill="1" applyBorder="1" applyAlignment="1">
      <alignment horizontal="center" vertical="center" wrapText="1"/>
    </xf>
    <xf numFmtId="0" fontId="47" fillId="0" borderId="121" xfId="16" applyFont="1" applyFill="1" applyBorder="1" applyAlignment="1">
      <alignment horizontal="center" vertical="center" wrapText="1"/>
    </xf>
    <xf numFmtId="0" fontId="47" fillId="0" borderId="12" xfId="16" applyFont="1" applyFill="1" applyBorder="1" applyAlignment="1">
      <alignment horizontal="center" vertical="center" wrapText="1"/>
    </xf>
    <xf numFmtId="0" fontId="47" fillId="0" borderId="121" xfId="16" applyFont="1" applyFill="1" applyBorder="1" applyAlignment="1">
      <alignment horizontal="center" vertical="center" wrapText="1" shrinkToFit="1"/>
    </xf>
    <xf numFmtId="0" fontId="47" fillId="0" borderId="57" xfId="16" applyFont="1" applyFill="1" applyBorder="1" applyAlignment="1">
      <alignment horizontal="center" vertical="center" wrapText="1" shrinkToFit="1"/>
    </xf>
    <xf numFmtId="0" fontId="47" fillId="0" borderId="100" xfId="16" applyFont="1" applyFill="1" applyBorder="1" applyAlignment="1">
      <alignment horizontal="center" vertical="center"/>
    </xf>
    <xf numFmtId="0" fontId="47" fillId="0" borderId="127" xfId="16" applyFont="1" applyFill="1" applyBorder="1" applyAlignment="1">
      <alignment horizontal="center" vertical="center"/>
    </xf>
    <xf numFmtId="0" fontId="47" fillId="0" borderId="11" xfId="16" applyFont="1" applyFill="1" applyBorder="1" applyAlignment="1">
      <alignment horizontal="center" vertical="center"/>
    </xf>
    <xf numFmtId="0" fontId="47" fillId="0" borderId="128" xfId="16" applyFont="1" applyBorder="1" applyAlignment="1">
      <alignment horizontal="center" vertical="center"/>
    </xf>
    <xf numFmtId="0" fontId="47" fillId="0" borderId="0" xfId="16" applyFont="1" applyBorder="1" applyAlignment="1">
      <alignment horizontal="center" vertical="center"/>
    </xf>
    <xf numFmtId="0" fontId="47" fillId="0" borderId="13" xfId="16" applyFont="1" applyBorder="1" applyAlignment="1">
      <alignment horizontal="center" vertical="center"/>
    </xf>
    <xf numFmtId="0" fontId="33" fillId="0" borderId="0" xfId="0" applyFont="1" applyAlignment="1">
      <alignment vertical="center" wrapText="1"/>
    </xf>
    <xf numFmtId="0" fontId="47" fillId="0" borderId="100" xfId="16" applyFont="1" applyBorder="1" applyAlignment="1">
      <alignment horizontal="center" vertical="center"/>
    </xf>
    <xf numFmtId="0" fontId="10" fillId="0" borderId="0" xfId="0" applyFont="1" applyAlignment="1">
      <alignment vertical="center" wrapText="1"/>
    </xf>
    <xf numFmtId="0" fontId="82" fillId="0" borderId="0" xfId="0" applyFont="1" applyAlignment="1">
      <alignment vertical="center"/>
    </xf>
    <xf numFmtId="0" fontId="83" fillId="0" borderId="0" xfId="17" applyNumberFormat="1" applyFont="1" applyFill="1" applyAlignment="1">
      <alignment vertical="center" shrinkToFit="1"/>
    </xf>
    <xf numFmtId="0" fontId="47" fillId="0" borderId="10" xfId="16" applyFont="1" applyBorder="1" applyAlignment="1">
      <alignment horizontal="center" vertical="center"/>
    </xf>
    <xf numFmtId="0" fontId="19" fillId="0" borderId="0" xfId="0" applyFont="1" applyAlignment="1">
      <alignment horizontal="center" vertical="center"/>
    </xf>
    <xf numFmtId="0" fontId="47" fillId="0" borderId="39" xfId="16" applyFont="1" applyBorder="1" applyAlignment="1">
      <alignment vertical="center"/>
    </xf>
    <xf numFmtId="0" fontId="47" fillId="0" borderId="12" xfId="16" applyFont="1" applyBorder="1" applyAlignment="1">
      <alignment vertical="center"/>
    </xf>
    <xf numFmtId="0" fontId="47" fillId="0" borderId="13" xfId="16" applyFont="1" applyBorder="1" applyAlignment="1">
      <alignment vertical="center"/>
    </xf>
    <xf numFmtId="0" fontId="47" fillId="0" borderId="100" xfId="16" applyFont="1" applyBorder="1" applyAlignment="1">
      <alignment horizontal="center" vertical="center"/>
    </xf>
    <xf numFmtId="0" fontId="47" fillId="0" borderId="121" xfId="16" applyFont="1" applyBorder="1" applyAlignment="1">
      <alignment horizontal="center" vertical="center"/>
    </xf>
    <xf numFmtId="0" fontId="47" fillId="0" borderId="16" xfId="16" applyFont="1" applyBorder="1" applyAlignment="1">
      <alignment horizontal="center" vertical="center"/>
    </xf>
    <xf numFmtId="0" fontId="47" fillId="0" borderId="8" xfId="16" applyFont="1" applyBorder="1" applyAlignment="1">
      <alignment horizontal="center" vertical="center"/>
    </xf>
    <xf numFmtId="0" fontId="47" fillId="0" borderId="12" xfId="16" applyFont="1" applyBorder="1" applyAlignment="1">
      <alignment horizontal="center" vertical="center"/>
    </xf>
    <xf numFmtId="0" fontId="59" fillId="0" borderId="0" xfId="16" applyFont="1" applyBorder="1" applyAlignment="1">
      <alignment horizontal="left" vertical="center"/>
    </xf>
    <xf numFmtId="0" fontId="47" fillId="0" borderId="0" xfId="16" applyFont="1" applyBorder="1" applyAlignment="1">
      <alignment horizontal="center" vertical="center"/>
    </xf>
    <xf numFmtId="0" fontId="47" fillId="0" borderId="45" xfId="16" applyFont="1" applyBorder="1" applyAlignment="1">
      <alignment horizontal="center" vertical="center"/>
    </xf>
    <xf numFmtId="0" fontId="20" fillId="0" borderId="0" xfId="0" applyFont="1"/>
    <xf numFmtId="0" fontId="20" fillId="0" borderId="0" xfId="0" applyFont="1" applyAlignment="1">
      <alignment horizontal="right"/>
    </xf>
    <xf numFmtId="49" fontId="85" fillId="0" borderId="0" xfId="0" applyNumberFormat="1" applyFont="1" applyAlignment="1">
      <alignment horizontal="left" wrapText="1"/>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21" fillId="0" borderId="0" xfId="0" applyFont="1"/>
    <xf numFmtId="0" fontId="21" fillId="0" borderId="2" xfId="0" applyFont="1" applyBorder="1"/>
    <xf numFmtId="0" fontId="21" fillId="0" borderId="2" xfId="0" applyFont="1" applyBorder="1" applyAlignment="1">
      <alignment horizontal="center"/>
    </xf>
    <xf numFmtId="0" fontId="38" fillId="0" borderId="0" xfId="0" applyFont="1"/>
    <xf numFmtId="0" fontId="21" fillId="0" borderId="0" xfId="0" applyFont="1" applyAlignment="1">
      <alignment horizontal="left" vertical="top"/>
    </xf>
    <xf numFmtId="0" fontId="21" fillId="0" borderId="0" xfId="0" applyFont="1" applyAlignment="1">
      <alignment horizontal="right"/>
    </xf>
    <xf numFmtId="0" fontId="21" fillId="0" borderId="0" xfId="0" applyFont="1" applyAlignment="1">
      <alignment horizontal="center"/>
    </xf>
    <xf numFmtId="0" fontId="21" fillId="0" borderId="5" xfId="0" applyFont="1" applyBorder="1" applyAlignment="1">
      <alignment horizontal="center"/>
    </xf>
    <xf numFmtId="0" fontId="47" fillId="0" borderId="173" xfId="16" applyFont="1" applyBorder="1" applyAlignment="1">
      <alignment horizontal="center" vertical="center"/>
    </xf>
    <xf numFmtId="0" fontId="88" fillId="0" borderId="133" xfId="16" applyFont="1" applyBorder="1" applyAlignment="1">
      <alignment horizontal="center" vertical="center"/>
    </xf>
    <xf numFmtId="0" fontId="47" fillId="0" borderId="121" xfId="16" applyFont="1" applyBorder="1" applyAlignment="1">
      <alignment horizontal="center" vertical="center"/>
    </xf>
    <xf numFmtId="0" fontId="3" fillId="0" borderId="7" xfId="16" applyFont="1" applyBorder="1">
      <alignment vertical="center"/>
    </xf>
    <xf numFmtId="0" fontId="3" fillId="0" borderId="0" xfId="16" applyFont="1" applyBorder="1" applyAlignment="1">
      <alignment horizontal="left" vertical="center"/>
    </xf>
    <xf numFmtId="0" fontId="3" fillId="0" borderId="0" xfId="16" applyFont="1" applyBorder="1" applyAlignment="1">
      <alignment vertical="center"/>
    </xf>
    <xf numFmtId="0" fontId="3" fillId="0" borderId="0" xfId="16" applyFont="1" applyBorder="1" applyAlignment="1">
      <alignment horizontal="center" vertical="center"/>
    </xf>
    <xf numFmtId="0" fontId="3" fillId="0" borderId="0" xfId="16" applyFont="1">
      <alignment vertical="center"/>
    </xf>
    <xf numFmtId="0" fontId="3" fillId="0" borderId="8" xfId="16" applyFont="1" applyBorder="1" applyAlignment="1">
      <alignment horizontal="center" vertical="center"/>
    </xf>
    <xf numFmtId="0" fontId="89" fillId="0" borderId="0" xfId="16" applyFont="1">
      <alignment vertical="center"/>
    </xf>
    <xf numFmtId="0" fontId="47" fillId="0" borderId="100" xfId="16" applyFont="1" applyBorder="1" applyAlignment="1">
      <alignment horizontal="center" vertical="center"/>
    </xf>
    <xf numFmtId="0" fontId="47" fillId="0" borderId="121" xfId="16" applyFont="1" applyBorder="1" applyAlignment="1">
      <alignment horizontal="center" vertical="center"/>
    </xf>
    <xf numFmtId="0" fontId="47" fillId="0" borderId="100" xfId="16" applyFont="1" applyBorder="1" applyAlignment="1">
      <alignment horizontal="center" vertical="center"/>
    </xf>
    <xf numFmtId="0" fontId="21" fillId="0" borderId="0" xfId="0" applyFont="1" applyBorder="1" applyAlignment="1">
      <alignment horizontal="center" vertical="center"/>
    </xf>
    <xf numFmtId="0" fontId="33" fillId="0" borderId="0" xfId="0" applyFont="1" applyBorder="1" applyAlignment="1">
      <alignment horizontal="center" vertical="center"/>
    </xf>
    <xf numFmtId="0" fontId="19" fillId="0" borderId="0" xfId="0" applyFont="1" applyAlignment="1">
      <alignment horizontal="center" vertical="center"/>
    </xf>
    <xf numFmtId="0" fontId="33" fillId="0" borderId="0" xfId="0" applyFont="1" applyAlignment="1">
      <alignment horizontal="center" vertical="center"/>
    </xf>
    <xf numFmtId="0" fontId="19" fillId="0" borderId="4" xfId="0" applyFont="1" applyBorder="1" applyAlignment="1">
      <alignment horizontal="left" vertical="center" indent="1"/>
    </xf>
    <xf numFmtId="0" fontId="10" fillId="0" borderId="0" xfId="0" applyFont="1" applyAlignment="1">
      <alignment horizontal="center" vertical="center"/>
    </xf>
    <xf numFmtId="0" fontId="48" fillId="0" borderId="152" xfId="16" applyFont="1" applyBorder="1" applyAlignment="1">
      <alignment horizontal="center" vertical="center" wrapText="1"/>
    </xf>
    <xf numFmtId="0" fontId="48" fillId="0" borderId="174" xfId="16" applyFont="1" applyBorder="1" applyAlignment="1">
      <alignment horizontal="center" vertical="center" wrapText="1"/>
    </xf>
    <xf numFmtId="0" fontId="19" fillId="0" borderId="0" xfId="0" applyFont="1" applyAlignment="1">
      <alignment horizontal="right" indent="1"/>
    </xf>
    <xf numFmtId="0" fontId="19" fillId="0" borderId="5" xfId="0" applyFont="1" applyBorder="1" applyAlignment="1">
      <alignment horizontal="left" vertical="center" indent="1"/>
    </xf>
    <xf numFmtId="0" fontId="0" fillId="0" borderId="0"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33" fillId="0" borderId="16" xfId="0" applyFont="1" applyBorder="1" applyAlignment="1">
      <alignment vertical="center"/>
    </xf>
    <xf numFmtId="0" fontId="33" fillId="0" borderId="15" xfId="0" applyFont="1" applyBorder="1" applyAlignment="1">
      <alignment vertical="center"/>
    </xf>
    <xf numFmtId="0" fontId="33" fillId="0" borderId="5" xfId="0" applyFont="1" applyBorder="1" applyAlignment="1">
      <alignment vertical="center" wrapText="1"/>
    </xf>
    <xf numFmtId="0" fontId="33" fillId="0" borderId="0" xfId="0" applyFont="1" applyBorder="1" applyAlignment="1">
      <alignment horizontal="center" vertical="center"/>
    </xf>
    <xf numFmtId="0" fontId="21" fillId="0" borderId="5" xfId="0" applyFont="1" applyBorder="1" applyAlignment="1">
      <alignment horizontal="left" vertical="center"/>
    </xf>
    <xf numFmtId="0" fontId="19" fillId="0" borderId="0" xfId="0" applyFont="1" applyAlignment="1">
      <alignment horizontal="center" vertical="center"/>
    </xf>
    <xf numFmtId="0" fontId="33" fillId="0" borderId="14" xfId="0" applyFont="1" applyBorder="1" applyAlignment="1">
      <alignment vertical="center"/>
    </xf>
    <xf numFmtId="0" fontId="33" fillId="0" borderId="0" xfId="0" applyFont="1" applyBorder="1" applyAlignment="1">
      <alignment vertical="center" wrapText="1"/>
    </xf>
    <xf numFmtId="0" fontId="33" fillId="0" borderId="0" xfId="0" applyFont="1" applyAlignment="1">
      <alignment horizontal="center" vertical="center"/>
    </xf>
    <xf numFmtId="0" fontId="0" fillId="0" borderId="0" xfId="0" applyAlignment="1">
      <alignment horizontal="distributed"/>
    </xf>
    <xf numFmtId="58" fontId="0" fillId="0" borderId="0" xfId="0" applyNumberFormat="1" applyFont="1" applyAlignment="1">
      <alignment horizontal="right"/>
    </xf>
    <xf numFmtId="0" fontId="10" fillId="0" borderId="6" xfId="0" applyFont="1" applyBorder="1" applyAlignment="1">
      <alignment horizontal="center" vertical="center"/>
    </xf>
    <xf numFmtId="0" fontId="19" fillId="0" borderId="0" xfId="0" applyFont="1" applyAlignment="1">
      <alignment horizontal="right" vertical="center"/>
    </xf>
    <xf numFmtId="0" fontId="33" fillId="0" borderId="0" xfId="0" applyFont="1" applyAlignment="1">
      <alignment horizontal="left" vertical="center"/>
    </xf>
    <xf numFmtId="0" fontId="33" fillId="0" borderId="0" xfId="0" applyFont="1" applyBorder="1" applyAlignment="1"/>
    <xf numFmtId="0" fontId="33" fillId="0" borderId="10" xfId="0" applyFont="1" applyBorder="1" applyAlignment="1">
      <alignment horizontal="center"/>
    </xf>
    <xf numFmtId="0" fontId="19" fillId="0" borderId="0" xfId="0" applyFont="1" applyAlignment="1">
      <alignment horizontal="left" vertical="center" indent="2"/>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Border="1" applyAlignment="1">
      <alignment horizontal="distributed" vertical="center"/>
    </xf>
    <xf numFmtId="0" fontId="19" fillId="0" borderId="16" xfId="0" applyFont="1" applyBorder="1" applyAlignment="1">
      <alignment horizontal="center" vertical="center"/>
    </xf>
    <xf numFmtId="0" fontId="19" fillId="0" borderId="0" xfId="0" applyFont="1" applyBorder="1" applyAlignment="1">
      <alignment vertical="top"/>
    </xf>
    <xf numFmtId="0" fontId="19" fillId="0" borderId="5" xfId="0" applyFont="1" applyBorder="1" applyAlignment="1">
      <alignment horizontal="left" vertical="center"/>
    </xf>
    <xf numFmtId="0" fontId="19" fillId="0" borderId="16" xfId="0" applyFont="1" applyBorder="1" applyAlignment="1">
      <alignment horizontal="left" vertical="center" indent="1"/>
    </xf>
    <xf numFmtId="0" fontId="56" fillId="0" borderId="0" xfId="0" applyFont="1" applyAlignment="1">
      <alignment horizontal="center"/>
    </xf>
    <xf numFmtId="0" fontId="33" fillId="0" borderId="8" xfId="0" applyFont="1" applyBorder="1" applyAlignment="1">
      <alignment horizontal="center"/>
    </xf>
    <xf numFmtId="0" fontId="19" fillId="0" borderId="4" xfId="0" applyFont="1" applyBorder="1" applyAlignment="1">
      <alignment horizontal="distributed" vertical="center"/>
    </xf>
    <xf numFmtId="0" fontId="19" fillId="0" borderId="16" xfId="0" applyFont="1" applyBorder="1" applyAlignment="1">
      <alignment horizontal="distributed" vertical="center"/>
    </xf>
    <xf numFmtId="0" fontId="33" fillId="0" borderId="0" xfId="0" applyFont="1" applyBorder="1" applyAlignment="1">
      <alignment horizontal="left" vertical="center"/>
    </xf>
    <xf numFmtId="0" fontId="19" fillId="0" borderId="0" xfId="0" applyFont="1" applyBorder="1" applyAlignment="1">
      <alignment horizontal="right"/>
    </xf>
    <xf numFmtId="0" fontId="19"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Alignment="1">
      <alignment horizontal="center" vertical="center"/>
    </xf>
    <xf numFmtId="0" fontId="7" fillId="0" borderId="0" xfId="0" applyFont="1" applyBorder="1" applyAlignment="1">
      <alignment vertical="center"/>
    </xf>
    <xf numFmtId="0" fontId="47" fillId="0" borderId="100" xfId="16" applyFont="1" applyBorder="1" applyAlignment="1">
      <alignment horizontal="center" vertical="center"/>
    </xf>
    <xf numFmtId="0" fontId="47" fillId="0" borderId="128" xfId="16" applyFont="1" applyBorder="1" applyAlignment="1">
      <alignment horizontal="center" vertical="center"/>
    </xf>
    <xf numFmtId="0" fontId="47" fillId="0" borderId="45" xfId="16" applyFont="1" applyBorder="1" applyAlignment="1">
      <alignment horizontal="center" vertical="center"/>
    </xf>
    <xf numFmtId="0" fontId="19" fillId="0" borderId="6" xfId="0" applyFont="1" applyBorder="1" applyAlignment="1">
      <alignment horizontal="left" vertical="center"/>
    </xf>
    <xf numFmtId="178" fontId="5" fillId="0" borderId="0" xfId="0" applyNumberFormat="1" applyFont="1" applyAlignment="1">
      <alignment horizontal="center" vertical="center"/>
    </xf>
    <xf numFmtId="0" fontId="18" fillId="0" borderId="0" xfId="0" applyNumberFormat="1" applyFont="1" applyAlignment="1"/>
    <xf numFmtId="0" fontId="19" fillId="0" borderId="2" xfId="0" applyFont="1" applyBorder="1" applyAlignment="1">
      <alignment horizontal="distributed" vertical="center"/>
    </xf>
    <xf numFmtId="0" fontId="19" fillId="0" borderId="11" xfId="0" applyFont="1" applyBorder="1" applyAlignment="1">
      <alignment horizontal="distributed" vertical="center"/>
    </xf>
    <xf numFmtId="0" fontId="19" fillId="0" borderId="0" xfId="0" applyFont="1" applyBorder="1" applyAlignment="1">
      <alignment horizontal="right" indent="2"/>
    </xf>
    <xf numFmtId="0" fontId="19" fillId="0" borderId="0" xfId="0" applyFont="1" applyBorder="1" applyAlignment="1">
      <alignment vertical="center" wrapText="1"/>
    </xf>
    <xf numFmtId="0" fontId="89" fillId="0" borderId="0" xfId="0" applyFont="1"/>
    <xf numFmtId="191" fontId="19" fillId="0" borderId="0" xfId="0" applyNumberFormat="1" applyFont="1" applyBorder="1" applyAlignment="1">
      <alignment horizontal="right" vertical="center"/>
    </xf>
    <xf numFmtId="0" fontId="19" fillId="0" borderId="5" xfId="0" applyFont="1" applyBorder="1" applyAlignment="1">
      <alignment horizontal="left" indent="1"/>
    </xf>
    <xf numFmtId="0" fontId="19" fillId="0" borderId="5" xfId="0" applyFont="1" applyBorder="1" applyAlignment="1">
      <alignment vertical="center"/>
    </xf>
    <xf numFmtId="0" fontId="0" fillId="0" borderId="0" xfId="0" applyAlignment="1">
      <alignment horizontal="right"/>
    </xf>
    <xf numFmtId="0" fontId="55" fillId="0" borderId="0" xfId="0" applyFont="1" applyBorder="1" applyAlignment="1">
      <alignment vertical="center"/>
    </xf>
    <xf numFmtId="0" fontId="0" fillId="0" borderId="0" xfId="0" applyFont="1" applyAlignment="1">
      <alignment horizontal="center"/>
    </xf>
    <xf numFmtId="0" fontId="39" fillId="0" borderId="0" xfId="0" applyFont="1" applyBorder="1" applyAlignment="1">
      <alignment horizontal="left" vertical="center"/>
    </xf>
    <xf numFmtId="0" fontId="89" fillId="0" borderId="0" xfId="0" applyFont="1" applyBorder="1" applyAlignment="1">
      <alignment horizontal="center" vertical="center"/>
    </xf>
    <xf numFmtId="0" fontId="20" fillId="0" borderId="0" xfId="0" applyFont="1" applyBorder="1" applyAlignment="1">
      <alignment vertical="center"/>
    </xf>
    <xf numFmtId="0" fontId="21" fillId="0" borderId="0" xfId="0" applyFont="1" applyBorder="1" applyAlignment="1">
      <alignment horizontal="center" vertical="center"/>
    </xf>
    <xf numFmtId="0" fontId="33"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33" fillId="0" borderId="0" xfId="0" applyFont="1" applyAlignment="1">
      <alignment horizontal="left" vertical="center"/>
    </xf>
    <xf numFmtId="0" fontId="19" fillId="0" borderId="4" xfId="0" applyFont="1" applyBorder="1" applyAlignment="1">
      <alignment horizontal="center" vertical="center"/>
    </xf>
    <xf numFmtId="0" fontId="19" fillId="0" borderId="16" xfId="0" applyFont="1" applyBorder="1" applyAlignment="1">
      <alignment horizontal="center" vertical="center"/>
    </xf>
    <xf numFmtId="0" fontId="19" fillId="0" borderId="16" xfId="0" applyFont="1" applyBorder="1" applyAlignment="1">
      <alignment horizontal="left" vertical="center" indent="1"/>
    </xf>
    <xf numFmtId="0" fontId="33" fillId="0" borderId="0" xfId="0" applyFont="1" applyAlignment="1">
      <alignment horizontal="center" vertical="center"/>
    </xf>
    <xf numFmtId="0" fontId="19" fillId="0" borderId="4" xfId="0" applyFont="1" applyBorder="1" applyAlignment="1">
      <alignment horizontal="left" vertical="center" indent="2"/>
    </xf>
    <xf numFmtId="0" fontId="19" fillId="0" borderId="16" xfId="0" applyFont="1" applyBorder="1" applyAlignment="1">
      <alignment horizontal="left" vertical="center" indent="2"/>
    </xf>
    <xf numFmtId="0" fontId="10" fillId="0" borderId="0" xfId="0" applyFont="1" applyAlignment="1">
      <alignment horizontal="center" vertical="center"/>
    </xf>
    <xf numFmtId="0" fontId="33" fillId="0" borderId="0" xfId="0" applyFont="1" applyAlignment="1">
      <alignment horizontal="left" vertical="center" indent="1"/>
    </xf>
    <xf numFmtId="0" fontId="19" fillId="0" borderId="16" xfId="0" applyFont="1" applyBorder="1" applyAlignment="1">
      <alignment horizontal="left" indent="1"/>
    </xf>
    <xf numFmtId="0" fontId="19" fillId="0" borderId="5" xfId="0" applyFont="1" applyBorder="1" applyAlignment="1">
      <alignment horizontal="center" wrapText="1"/>
    </xf>
    <xf numFmtId="0" fontId="21" fillId="0" borderId="5" xfId="0" applyFont="1" applyBorder="1" applyAlignment="1">
      <alignment horizontal="distributed" wrapText="1"/>
    </xf>
    <xf numFmtId="180" fontId="19" fillId="0" borderId="5" xfId="0" applyNumberFormat="1" applyFont="1" applyBorder="1" applyAlignment="1">
      <alignment horizontal="left" vertical="center" indent="2"/>
    </xf>
    <xf numFmtId="0" fontId="19" fillId="0" borderId="5" xfId="0" applyFont="1" applyBorder="1" applyAlignment="1">
      <alignment horizontal="left" vertical="center" indent="2"/>
    </xf>
    <xf numFmtId="0" fontId="90" fillId="0" borderId="0" xfId="16" applyFont="1" applyBorder="1" applyAlignment="1">
      <alignment vertical="center"/>
    </xf>
    <xf numFmtId="0" fontId="90" fillId="0" borderId="0" xfId="16" applyFont="1" applyBorder="1" applyAlignment="1">
      <alignment horizontal="left" vertical="center"/>
    </xf>
    <xf numFmtId="0" fontId="91" fillId="0" borderId="11" xfId="16" applyFont="1" applyFill="1" applyBorder="1" applyAlignment="1">
      <alignment horizontal="center" vertical="center"/>
    </xf>
    <xf numFmtId="0" fontId="91" fillId="0" borderId="11" xfId="16" applyFont="1" applyBorder="1">
      <alignment vertical="center"/>
    </xf>
    <xf numFmtId="0" fontId="91" fillId="0" borderId="5" xfId="16" applyFont="1" applyBorder="1" applyAlignment="1">
      <alignment horizontal="center" vertical="center"/>
    </xf>
    <xf numFmtId="0" fontId="91" fillId="0" borderId="127" xfId="16" applyFont="1" applyFill="1" applyBorder="1" applyAlignment="1">
      <alignment horizontal="center" vertical="center"/>
    </xf>
    <xf numFmtId="0" fontId="91" fillId="0" borderId="127" xfId="16" applyFont="1" applyBorder="1">
      <alignment vertical="center"/>
    </xf>
    <xf numFmtId="0" fontId="91" fillId="0" borderId="42" xfId="16" applyFont="1" applyBorder="1" applyAlignment="1">
      <alignment horizontal="center" vertical="center"/>
    </xf>
    <xf numFmtId="0" fontId="91" fillId="0" borderId="100" xfId="16" applyFont="1" applyFill="1" applyBorder="1" applyAlignment="1">
      <alignment horizontal="center" vertical="center"/>
    </xf>
    <xf numFmtId="0" fontId="91" fillId="0" borderId="100" xfId="16" applyFont="1" applyBorder="1">
      <alignment vertical="center"/>
    </xf>
    <xf numFmtId="0" fontId="91" fillId="0" borderId="38" xfId="16" applyFont="1" applyBorder="1" applyAlignment="1">
      <alignment horizontal="center" vertical="center"/>
    </xf>
    <xf numFmtId="0" fontId="91" fillId="0" borderId="38" xfId="16" applyFont="1" applyBorder="1" applyAlignment="1">
      <alignment horizontal="center" vertical="center" shrinkToFit="1"/>
    </xf>
    <xf numFmtId="0" fontId="91" fillId="0" borderId="128" xfId="16" applyFont="1" applyBorder="1" applyAlignment="1">
      <alignment horizontal="center" vertical="center"/>
    </xf>
    <xf numFmtId="0" fontId="91" fillId="0" borderId="0" xfId="16" applyFont="1" applyBorder="1" applyAlignment="1">
      <alignment horizontal="center" vertical="center"/>
    </xf>
    <xf numFmtId="0" fontId="91" fillId="0" borderId="164" xfId="16" applyFont="1" applyBorder="1" applyAlignment="1">
      <alignment horizontal="center" vertical="center" wrapText="1"/>
    </xf>
    <xf numFmtId="0" fontId="91" fillId="0" borderId="140" xfId="16" applyFont="1" applyBorder="1" applyAlignment="1">
      <alignment horizontal="center" vertical="center" wrapText="1"/>
    </xf>
    <xf numFmtId="0" fontId="91" fillId="0" borderId="174" xfId="16" applyFont="1" applyBorder="1" applyAlignment="1">
      <alignment horizontal="center" vertical="center" wrapText="1"/>
    </xf>
    <xf numFmtId="0" fontId="91" fillId="0" borderId="121" xfId="16" applyFont="1" applyBorder="1" applyAlignment="1">
      <alignment vertical="center"/>
    </xf>
    <xf numFmtId="0" fontId="91" fillId="0" borderId="100" xfId="16" applyFont="1" applyBorder="1" applyAlignment="1">
      <alignment vertical="center"/>
    </xf>
    <xf numFmtId="0" fontId="91" fillId="0" borderId="128" xfId="16" applyFont="1" applyBorder="1">
      <alignment vertical="center"/>
    </xf>
    <xf numFmtId="0" fontId="91" fillId="0" borderId="121" xfId="16" applyFont="1" applyBorder="1">
      <alignment vertical="center"/>
    </xf>
    <xf numFmtId="0" fontId="91" fillId="0" borderId="12" xfId="16" applyFont="1" applyBorder="1" applyAlignment="1">
      <alignment horizontal="center" vertical="center"/>
    </xf>
    <xf numFmtId="0" fontId="91" fillId="0" borderId="12" xfId="16" applyFont="1" applyBorder="1">
      <alignment vertical="center"/>
    </xf>
    <xf numFmtId="0" fontId="91" fillId="0" borderId="57" xfId="16" applyFont="1" applyFill="1" applyBorder="1">
      <alignment vertical="center"/>
    </xf>
    <xf numFmtId="0" fontId="91" fillId="0" borderId="57" xfId="16" applyFont="1" applyBorder="1" applyAlignment="1">
      <alignment vertical="center" wrapText="1"/>
    </xf>
    <xf numFmtId="57" fontId="91" fillId="0" borderId="1" xfId="16" applyNumberFormat="1" applyFont="1" applyBorder="1" applyAlignment="1"/>
    <xf numFmtId="0" fontId="66" fillId="0" borderId="2" xfId="0" applyFont="1" applyBorder="1" applyAlignment="1">
      <alignment horizontal="center"/>
    </xf>
    <xf numFmtId="0" fontId="66" fillId="0" borderId="0" xfId="0" applyFont="1" applyAlignment="1">
      <alignment horizontal="center"/>
    </xf>
    <xf numFmtId="0" fontId="66" fillId="0" borderId="2" xfId="0" applyFont="1" applyBorder="1" applyAlignment="1">
      <alignment horizontal="center" vertical="center"/>
    </xf>
    <xf numFmtId="0" fontId="66" fillId="0" borderId="13" xfId="0" applyFont="1" applyBorder="1" applyAlignment="1">
      <alignment vertical="center" wrapText="1"/>
    </xf>
    <xf numFmtId="0" fontId="66" fillId="0" borderId="13" xfId="0" applyFont="1" applyBorder="1" applyAlignment="1">
      <alignment horizontal="center" vertical="center"/>
    </xf>
    <xf numFmtId="0" fontId="66" fillId="0" borderId="15" xfId="0" applyFont="1" applyBorder="1" applyAlignment="1">
      <alignment horizontal="distributed" vertical="center"/>
    </xf>
    <xf numFmtId="0" fontId="66" fillId="0" borderId="14" xfId="0" applyFont="1" applyBorder="1" applyAlignment="1">
      <alignment horizontal="distributed" vertical="center"/>
    </xf>
    <xf numFmtId="0" fontId="52" fillId="0" borderId="28" xfId="0" applyFont="1" applyBorder="1" applyAlignment="1">
      <alignment horizontal="left" vertical="center"/>
    </xf>
    <xf numFmtId="0" fontId="52" fillId="0" borderId="25" xfId="0" applyFont="1" applyBorder="1" applyAlignment="1">
      <alignment horizontal="left" vertical="center"/>
    </xf>
    <xf numFmtId="0" fontId="52" fillId="0" borderId="18" xfId="0" applyFont="1" applyBorder="1" applyAlignment="1">
      <alignment horizontal="left" vertical="center"/>
    </xf>
    <xf numFmtId="0" fontId="52" fillId="0" borderId="2" xfId="0" applyFont="1" applyBorder="1" applyAlignment="1">
      <alignment horizontal="left" vertical="center"/>
    </xf>
    <xf numFmtId="0" fontId="52" fillId="0" borderId="137" xfId="0" applyFont="1" applyBorder="1" applyAlignment="1">
      <alignment horizontal="left" vertical="center"/>
    </xf>
    <xf numFmtId="0" fontId="52" fillId="0" borderId="138" xfId="0" applyFont="1" applyBorder="1" applyAlignment="1">
      <alignment horizontal="left" vertical="center"/>
    </xf>
    <xf numFmtId="0" fontId="52" fillId="0" borderId="134" xfId="0" applyFont="1" applyBorder="1" applyAlignment="1">
      <alignment horizontal="left" vertical="center"/>
    </xf>
    <xf numFmtId="0" fontId="52" fillId="0" borderId="8" xfId="0" applyFont="1" applyBorder="1" applyAlignment="1">
      <alignment horizontal="left" vertical="center"/>
    </xf>
    <xf numFmtId="0" fontId="52" fillId="0" borderId="135" xfId="0" applyFont="1" applyBorder="1" applyAlignment="1">
      <alignment horizontal="left" vertical="center"/>
    </xf>
    <xf numFmtId="0" fontId="52" fillId="0" borderId="136" xfId="0" applyFont="1" applyBorder="1" applyAlignment="1">
      <alignment horizontal="left" vertical="center"/>
    </xf>
    <xf numFmtId="0" fontId="54" fillId="0" borderId="18" xfId="0" applyFont="1" applyBorder="1" applyAlignment="1">
      <alignment horizontal="left" vertical="center"/>
    </xf>
    <xf numFmtId="0" fontId="54" fillId="0" borderId="2" xfId="0" applyFont="1" applyBorder="1" applyAlignment="1">
      <alignment horizontal="left" vertical="center"/>
    </xf>
    <xf numFmtId="0" fontId="52" fillId="0" borderId="130" xfId="0" applyFont="1" applyBorder="1" applyAlignment="1">
      <alignment horizontal="left" vertical="center"/>
    </xf>
    <xf numFmtId="0" fontId="52" fillId="0" borderId="11" xfId="0" applyFont="1" applyBorder="1" applyAlignment="1">
      <alignment horizontal="left" vertical="center"/>
    </xf>
    <xf numFmtId="0" fontId="52" fillId="0" borderId="0" xfId="0" applyFont="1" applyFill="1" applyBorder="1" applyAlignment="1">
      <alignment horizontal="center" vertical="top"/>
    </xf>
    <xf numFmtId="0" fontId="60" fillId="0" borderId="0" xfId="9" applyFont="1" applyBorder="1" applyAlignment="1">
      <alignment horizontal="left" vertical="center" wrapText="1"/>
    </xf>
    <xf numFmtId="0" fontId="52" fillId="0" borderId="163" xfId="0" applyFont="1" applyBorder="1" applyAlignment="1">
      <alignment horizontal="left" vertical="center"/>
    </xf>
    <xf numFmtId="0" fontId="52" fillId="0" borderId="0" xfId="0" applyFont="1" applyBorder="1" applyAlignment="1">
      <alignment horizontal="left" vertical="center"/>
    </xf>
    <xf numFmtId="0" fontId="52" fillId="0" borderId="31" xfId="0" applyFont="1" applyBorder="1" applyAlignment="1">
      <alignment horizontal="left" vertical="center"/>
    </xf>
    <xf numFmtId="0" fontId="52" fillId="0" borderId="26" xfId="0" applyFont="1" applyBorder="1" applyAlignment="1">
      <alignment horizontal="left" vertical="center"/>
    </xf>
    <xf numFmtId="0" fontId="52" fillId="0" borderId="13" xfId="0" applyFont="1" applyBorder="1" applyAlignment="1">
      <alignment horizontal="left" vertical="center"/>
    </xf>
    <xf numFmtId="0" fontId="54" fillId="0" borderId="20" xfId="0" applyFont="1" applyBorder="1" applyAlignment="1">
      <alignment horizontal="left" vertical="center"/>
    </xf>
    <xf numFmtId="0" fontId="54" fillId="0" borderId="3" xfId="0" applyFont="1" applyBorder="1" applyAlignment="1">
      <alignment horizontal="left" vertical="center"/>
    </xf>
    <xf numFmtId="0" fontId="52" fillId="0" borderId="138" xfId="0" applyFont="1" applyBorder="1" applyAlignment="1">
      <alignment horizontal="center" vertical="center"/>
    </xf>
    <xf numFmtId="0" fontId="52" fillId="0" borderId="17" xfId="0" applyFont="1" applyBorder="1" applyAlignment="1">
      <alignment horizontal="center" vertical="center"/>
    </xf>
    <xf numFmtId="0" fontId="52" fillId="0" borderId="129" xfId="0" applyFont="1" applyBorder="1" applyAlignment="1">
      <alignment horizontal="center" vertical="center"/>
    </xf>
    <xf numFmtId="0" fontId="52" fillId="0" borderId="8" xfId="0" applyFont="1" applyBorder="1" applyAlignment="1">
      <alignment horizontal="center" vertical="center"/>
    </xf>
    <xf numFmtId="0" fontId="52" fillId="0" borderId="12" xfId="0" applyFont="1" applyBorder="1" applyAlignment="1">
      <alignment horizontal="center" vertical="center"/>
    </xf>
    <xf numFmtId="0" fontId="52" fillId="0" borderId="7" xfId="0" applyFont="1" applyBorder="1" applyAlignment="1">
      <alignment horizontal="center" vertical="center"/>
    </xf>
    <xf numFmtId="0" fontId="48" fillId="0" borderId="131" xfId="16" applyFont="1" applyBorder="1" applyAlignment="1">
      <alignment horizontal="left" vertical="center" wrapText="1"/>
    </xf>
    <xf numFmtId="0" fontId="48" fillId="0" borderId="38" xfId="16" applyFont="1" applyBorder="1" applyAlignment="1">
      <alignment horizontal="left" vertical="center" wrapText="1"/>
    </xf>
    <xf numFmtId="0" fontId="90" fillId="0" borderId="11" xfId="16" applyFont="1" applyBorder="1" applyAlignment="1">
      <alignment vertical="center" textRotation="255" wrapText="1"/>
    </xf>
    <xf numFmtId="0" fontId="90" fillId="0" borderId="13" xfId="16" applyFont="1" applyBorder="1" applyAlignment="1">
      <alignment vertical="center" textRotation="255" wrapText="1"/>
    </xf>
    <xf numFmtId="0" fontId="91" fillId="9" borderId="132" xfId="9" applyFont="1" applyFill="1" applyBorder="1" applyAlignment="1">
      <alignment vertical="center"/>
    </xf>
    <xf numFmtId="0" fontId="91" fillId="9" borderId="41" xfId="9" applyFont="1" applyFill="1" applyBorder="1" applyAlignment="1">
      <alignment vertical="center"/>
    </xf>
    <xf numFmtId="0" fontId="91" fillId="0" borderId="132" xfId="16" applyFont="1" applyBorder="1" applyAlignment="1">
      <alignment horizontal="left" vertical="center"/>
    </xf>
    <xf numFmtId="0" fontId="91" fillId="0" borderId="41" xfId="16" applyFont="1" applyBorder="1" applyAlignment="1">
      <alignment horizontal="left" vertical="center"/>
    </xf>
    <xf numFmtId="0" fontId="48" fillId="0" borderId="9" xfId="16" applyFont="1" applyBorder="1" applyAlignment="1">
      <alignment horizontal="left" vertical="center" wrapText="1"/>
    </xf>
    <xf numFmtId="0" fontId="48" fillId="0" borderId="4" xfId="16" applyFont="1" applyBorder="1" applyAlignment="1">
      <alignment horizontal="left" vertical="center" wrapText="1"/>
    </xf>
    <xf numFmtId="0" fontId="47" fillId="0" borderId="11" xfId="16" applyFont="1" applyBorder="1" applyAlignment="1">
      <alignment vertical="center" textRotation="255" wrapText="1"/>
    </xf>
    <xf numFmtId="0" fontId="47" fillId="0" borderId="12" xfId="16" applyFont="1" applyBorder="1" applyAlignment="1">
      <alignment vertical="center" textRotation="255" wrapText="1"/>
    </xf>
    <xf numFmtId="0" fontId="47" fillId="0" borderId="12" xfId="16" applyFont="1" applyBorder="1" applyAlignment="1">
      <alignment vertical="center" textRotation="255"/>
    </xf>
    <xf numFmtId="0" fontId="47" fillId="0" borderId="12" xfId="16" applyFont="1" applyBorder="1" applyAlignment="1">
      <alignment horizontal="center" vertical="center"/>
    </xf>
    <xf numFmtId="0" fontId="47" fillId="0" borderId="128" xfId="16" applyFont="1" applyBorder="1" applyAlignment="1">
      <alignment horizontal="center" vertical="center"/>
    </xf>
    <xf numFmtId="0" fontId="47" fillId="0" borderId="0" xfId="16" applyFont="1" applyBorder="1" applyAlignment="1">
      <alignment horizontal="center" vertical="center"/>
    </xf>
    <xf numFmtId="0" fontId="47" fillId="0" borderId="45" xfId="16" applyFont="1" applyBorder="1" applyAlignment="1">
      <alignment horizontal="center" vertical="center"/>
    </xf>
    <xf numFmtId="0" fontId="47" fillId="4" borderId="54" xfId="9" applyFont="1" applyFill="1" applyBorder="1" applyAlignment="1">
      <alignment vertical="center"/>
    </xf>
    <xf numFmtId="0" fontId="47" fillId="4" borderId="50" xfId="9" applyFont="1" applyFill="1" applyBorder="1" applyAlignment="1">
      <alignment vertical="center"/>
    </xf>
    <xf numFmtId="0" fontId="47" fillId="0" borderId="133" xfId="16" applyFont="1" applyBorder="1" applyAlignment="1">
      <alignment horizontal="left" vertical="center"/>
    </xf>
    <xf numFmtId="0" fontId="47" fillId="0" borderId="39" xfId="16" applyFont="1" applyBorder="1" applyAlignment="1">
      <alignment horizontal="left" vertical="center"/>
    </xf>
    <xf numFmtId="0" fontId="47" fillId="0" borderId="40" xfId="16" applyFont="1" applyBorder="1" applyAlignment="1">
      <alignment horizontal="left" vertical="center"/>
    </xf>
    <xf numFmtId="0" fontId="47" fillId="0" borderId="133" xfId="16" applyFont="1" applyBorder="1" applyAlignment="1">
      <alignment vertical="center"/>
    </xf>
    <xf numFmtId="0" fontId="47" fillId="0" borderId="39" xfId="16" applyFont="1" applyBorder="1" applyAlignment="1">
      <alignment vertical="center"/>
    </xf>
    <xf numFmtId="0" fontId="47" fillId="0" borderId="132" xfId="16" applyFont="1" applyBorder="1" applyAlignment="1">
      <alignment horizontal="left" vertical="center" wrapText="1"/>
    </xf>
    <xf numFmtId="0" fontId="47" fillId="0" borderId="141" xfId="16" applyFont="1" applyBorder="1" applyAlignment="1">
      <alignment horizontal="left" vertical="center" wrapText="1"/>
    </xf>
    <xf numFmtId="0" fontId="47" fillId="0" borderId="132" xfId="16" applyFont="1" applyBorder="1" applyAlignment="1">
      <alignment horizontal="left" vertical="center"/>
    </xf>
    <xf numFmtId="0" fontId="47" fillId="0" borderId="41" xfId="16" applyFont="1" applyBorder="1" applyAlignment="1">
      <alignment horizontal="left" vertical="center"/>
    </xf>
    <xf numFmtId="0" fontId="47" fillId="0" borderId="152" xfId="16" applyFont="1" applyBorder="1" applyAlignment="1">
      <alignment horizontal="center" vertical="center" wrapText="1"/>
    </xf>
    <xf numFmtId="0" fontId="47" fillId="0" borderId="150" xfId="16" applyFont="1" applyBorder="1" applyAlignment="1">
      <alignment horizontal="center" vertical="center" wrapText="1"/>
    </xf>
    <xf numFmtId="0" fontId="47" fillId="0" borderId="133" xfId="19" applyFont="1" applyBorder="1" applyAlignment="1">
      <alignment horizontal="left" vertical="center" wrapText="1"/>
    </xf>
    <xf numFmtId="0" fontId="47" fillId="0" borderId="146" xfId="19" applyFont="1" applyBorder="1" applyAlignment="1">
      <alignment horizontal="left" vertical="center" wrapText="1"/>
    </xf>
    <xf numFmtId="0" fontId="47" fillId="0" borderId="6" xfId="16" applyFont="1" applyBorder="1" applyAlignment="1">
      <alignment horizontal="left" vertical="center"/>
    </xf>
    <xf numFmtId="0" fontId="47" fillId="0" borderId="5" xfId="16" applyFont="1" applyBorder="1" applyAlignment="1">
      <alignment horizontal="left" vertical="center"/>
    </xf>
    <xf numFmtId="0" fontId="47" fillId="0" borderId="57" xfId="16" applyFont="1" applyBorder="1" applyAlignment="1">
      <alignment vertical="center"/>
    </xf>
    <xf numFmtId="0" fontId="47" fillId="0" borderId="128" xfId="16" applyFont="1" applyBorder="1" applyAlignment="1">
      <alignment vertical="center"/>
    </xf>
    <xf numFmtId="0" fontId="79" fillId="0" borderId="54" xfId="16" applyFont="1" applyFill="1" applyBorder="1" applyAlignment="1">
      <alignment horizontal="left" vertical="center"/>
    </xf>
    <xf numFmtId="0" fontId="79" fillId="0" borderId="50" xfId="16" applyFont="1" applyFill="1" applyBorder="1" applyAlignment="1">
      <alignment horizontal="left" vertical="center"/>
    </xf>
    <xf numFmtId="0" fontId="47" fillId="0" borderId="42" xfId="16" applyFont="1" applyBorder="1" applyAlignment="1">
      <alignment horizontal="left" vertical="center"/>
    </xf>
    <xf numFmtId="0" fontId="47" fillId="0" borderId="14" xfId="16" applyFont="1" applyBorder="1" applyAlignment="1">
      <alignment horizontal="left" vertical="center"/>
    </xf>
    <xf numFmtId="0" fontId="47" fillId="0" borderId="16" xfId="16" applyFont="1" applyBorder="1" applyAlignment="1">
      <alignment horizontal="left" vertical="center"/>
    </xf>
    <xf numFmtId="0" fontId="47" fillId="0" borderId="44" xfId="16" applyFont="1" applyBorder="1" applyAlignment="1">
      <alignment horizontal="left" vertical="center"/>
    </xf>
    <xf numFmtId="0" fontId="47" fillId="0" borderId="45" xfId="16" applyFont="1" applyBorder="1" applyAlignment="1">
      <alignment horizontal="left" vertical="center"/>
    </xf>
    <xf numFmtId="0" fontId="47" fillId="0" borderId="133" xfId="16" applyFont="1" applyBorder="1" applyAlignment="1">
      <alignment horizontal="left" vertical="center" wrapText="1"/>
    </xf>
    <xf numFmtId="0" fontId="47" fillId="0" borderId="40" xfId="16" applyFont="1" applyBorder="1" applyAlignment="1">
      <alignment horizontal="left" vertical="center" wrapText="1"/>
    </xf>
    <xf numFmtId="0" fontId="75" fillId="0" borderId="133" xfId="16" applyFont="1" applyBorder="1" applyAlignment="1">
      <alignment horizontal="left" vertical="center"/>
    </xf>
    <xf numFmtId="0" fontId="75" fillId="0" borderId="146" xfId="16" applyFont="1" applyBorder="1" applyAlignment="1">
      <alignment horizontal="left" vertical="center"/>
    </xf>
    <xf numFmtId="0" fontId="47" fillId="0" borderId="133" xfId="16" applyFont="1" applyFill="1" applyBorder="1" applyAlignment="1">
      <alignment horizontal="left" vertical="center" wrapText="1"/>
    </xf>
    <xf numFmtId="0" fontId="47" fillId="0" borderId="40" xfId="16" applyFont="1" applyFill="1" applyBorder="1" applyAlignment="1">
      <alignment horizontal="left" vertical="center"/>
    </xf>
    <xf numFmtId="0" fontId="75" fillId="0" borderId="133" xfId="16" applyFont="1" applyBorder="1" applyAlignment="1">
      <alignment vertical="center"/>
    </xf>
    <xf numFmtId="0" fontId="75" fillId="0" borderId="40" xfId="16" applyFont="1" applyBorder="1" applyAlignment="1">
      <alignment vertical="center"/>
    </xf>
    <xf numFmtId="0" fontId="47" fillId="0" borderId="132" xfId="16" applyFont="1" applyBorder="1" applyAlignment="1">
      <alignment horizontal="center" vertical="center"/>
    </xf>
    <xf numFmtId="0" fontId="47" fillId="0" borderId="141" xfId="16" applyFont="1" applyBorder="1" applyAlignment="1">
      <alignment horizontal="center" vertical="center"/>
    </xf>
    <xf numFmtId="0" fontId="47" fillId="0" borderId="14" xfId="16" applyFont="1" applyBorder="1" applyAlignment="1">
      <alignment horizontal="left" vertical="top" wrapText="1"/>
    </xf>
    <xf numFmtId="0" fontId="47" fillId="0" borderId="16" xfId="16" applyFont="1" applyBorder="1" applyAlignment="1">
      <alignment horizontal="left" vertical="top" wrapText="1"/>
    </xf>
    <xf numFmtId="0" fontId="47" fillId="0" borderId="15" xfId="16" applyFont="1" applyBorder="1" applyAlignment="1">
      <alignment horizontal="left" vertical="top" wrapText="1"/>
    </xf>
    <xf numFmtId="0" fontId="47" fillId="0" borderId="43" xfId="16" applyFont="1" applyBorder="1" applyAlignment="1">
      <alignment horizontal="left" vertical="center"/>
    </xf>
    <xf numFmtId="0" fontId="47" fillId="0" borderId="54" xfId="16" applyFont="1" applyBorder="1" applyAlignment="1">
      <alignment horizontal="left" vertical="center"/>
    </xf>
    <xf numFmtId="0" fontId="47" fillId="0" borderId="50" xfId="16" applyFont="1" applyBorder="1" applyAlignment="1">
      <alignment horizontal="left" vertical="center"/>
    </xf>
    <xf numFmtId="0" fontId="59" fillId="0" borderId="5" xfId="16" applyFont="1" applyBorder="1" applyAlignment="1">
      <alignment horizontal="left" vertical="center"/>
    </xf>
    <xf numFmtId="0" fontId="59" fillId="0" borderId="0" xfId="16" applyFont="1" applyBorder="1" applyAlignment="1">
      <alignment horizontal="left" vertical="center"/>
    </xf>
    <xf numFmtId="0" fontId="59" fillId="0" borderId="8" xfId="16" applyFont="1" applyBorder="1" applyAlignment="1">
      <alignment horizontal="left" vertical="center"/>
    </xf>
    <xf numFmtId="0" fontId="47" fillId="0" borderId="54" xfId="16" applyFont="1" applyBorder="1" applyAlignment="1">
      <alignment horizontal="left" vertical="center" wrapText="1"/>
    </xf>
    <xf numFmtId="0" fontId="47" fillId="0" borderId="51" xfId="16" applyFont="1" applyBorder="1" applyAlignment="1">
      <alignment horizontal="left" vertical="center" wrapText="1"/>
    </xf>
    <xf numFmtId="0" fontId="47" fillId="0" borderId="131" xfId="16" applyFont="1" applyBorder="1" applyAlignment="1">
      <alignment horizontal="left" vertical="center"/>
    </xf>
    <xf numFmtId="0" fontId="47" fillId="0" borderId="38" xfId="16" applyFont="1" applyBorder="1" applyAlignment="1">
      <alignment horizontal="left" vertical="center"/>
    </xf>
    <xf numFmtId="0" fontId="47" fillId="0" borderId="131" xfId="16" applyFont="1" applyBorder="1" applyAlignment="1">
      <alignment horizontal="left" vertical="center" wrapText="1"/>
    </xf>
    <xf numFmtId="0" fontId="47" fillId="0" borderId="38" xfId="16" applyFont="1" applyBorder="1" applyAlignment="1">
      <alignment horizontal="left" vertical="center" wrapText="1"/>
    </xf>
    <xf numFmtId="0" fontId="47" fillId="0" borderId="42" xfId="16" applyFont="1" applyBorder="1" applyAlignment="1">
      <alignment horizontal="left" vertical="center" wrapText="1"/>
    </xf>
    <xf numFmtId="0" fontId="47" fillId="0" borderId="9" xfId="16" applyFont="1" applyBorder="1" applyAlignment="1">
      <alignment horizontal="left" vertical="center" wrapText="1"/>
    </xf>
    <xf numFmtId="0" fontId="47" fillId="0" borderId="4" xfId="16" applyFont="1" applyBorder="1" applyAlignment="1">
      <alignment horizontal="left" vertical="center" wrapText="1"/>
    </xf>
    <xf numFmtId="0" fontId="47" fillId="0" borderId="9" xfId="16" applyFont="1" applyBorder="1" applyAlignment="1">
      <alignment vertical="center" wrapText="1"/>
    </xf>
    <xf numFmtId="0" fontId="47" fillId="0" borderId="10" xfId="16" applyFont="1" applyBorder="1" applyAlignment="1">
      <alignment vertical="center" wrapText="1"/>
    </xf>
    <xf numFmtId="0" fontId="91" fillId="0" borderId="131" xfId="16" applyFont="1" applyBorder="1" applyAlignment="1">
      <alignment horizontal="left" vertical="center" shrinkToFit="1"/>
    </xf>
    <xf numFmtId="0" fontId="91" fillId="0" borderId="139" xfId="16" applyFont="1" applyBorder="1" applyAlignment="1">
      <alignment horizontal="left" vertical="center" shrinkToFit="1"/>
    </xf>
    <xf numFmtId="0" fontId="47" fillId="0" borderId="139" xfId="16" applyFont="1" applyBorder="1" applyAlignment="1">
      <alignment horizontal="left" vertical="center"/>
    </xf>
    <xf numFmtId="0" fontId="91" fillId="10" borderId="131" xfId="9" applyFont="1" applyFill="1" applyBorder="1" applyAlignment="1">
      <alignment vertical="center"/>
    </xf>
    <xf numFmtId="0" fontId="91" fillId="10" borderId="139" xfId="9" applyFont="1" applyFill="1" applyBorder="1" applyAlignment="1">
      <alignment vertical="center"/>
    </xf>
    <xf numFmtId="0" fontId="91" fillId="0" borderId="132" xfId="16" applyFont="1" applyBorder="1" applyAlignment="1">
      <alignment vertical="center"/>
    </xf>
    <xf numFmtId="0" fontId="91" fillId="0" borderId="41" xfId="16" applyFont="1" applyBorder="1" applyAlignment="1">
      <alignment vertical="center"/>
    </xf>
    <xf numFmtId="0" fontId="47" fillId="0" borderId="131" xfId="16" applyFont="1" applyBorder="1" applyAlignment="1">
      <alignment vertical="center"/>
    </xf>
    <xf numFmtId="0" fontId="47" fillId="0" borderId="139" xfId="16" applyFont="1" applyBorder="1" applyAlignment="1">
      <alignment vertical="center"/>
    </xf>
    <xf numFmtId="0" fontId="91" fillId="9" borderId="131" xfId="9" applyFont="1" applyFill="1" applyBorder="1" applyAlignment="1">
      <alignment vertical="center"/>
    </xf>
    <xf numFmtId="0" fontId="91" fillId="9" borderId="139" xfId="9" applyFont="1" applyFill="1" applyBorder="1" applyAlignment="1">
      <alignment vertical="center"/>
    </xf>
    <xf numFmtId="0" fontId="91" fillId="0" borderId="131" xfId="16" applyFont="1" applyBorder="1" applyAlignment="1">
      <alignment horizontal="left" vertical="center"/>
    </xf>
    <xf numFmtId="0" fontId="91" fillId="0" borderId="139" xfId="16" applyFont="1" applyBorder="1" applyAlignment="1">
      <alignment horizontal="left" vertical="center"/>
    </xf>
    <xf numFmtId="0" fontId="47" fillId="0" borderId="51" xfId="16" applyFont="1" applyBorder="1" applyAlignment="1">
      <alignment horizontal="left" vertical="center"/>
    </xf>
    <xf numFmtId="0" fontId="75" fillId="0" borderId="131" xfId="16" applyFont="1" applyBorder="1" applyAlignment="1">
      <alignment horizontal="left" vertical="center"/>
    </xf>
    <xf numFmtId="0" fontId="75" fillId="0" borderId="38" xfId="16" applyFont="1" applyBorder="1" applyAlignment="1">
      <alignment horizontal="left" vertical="center"/>
    </xf>
    <xf numFmtId="0" fontId="47" fillId="0" borderId="9" xfId="16" applyFont="1" applyBorder="1" applyAlignment="1">
      <alignment horizontal="left" vertical="top" wrapText="1"/>
    </xf>
    <xf numFmtId="0" fontId="47" fillId="0" borderId="4" xfId="16" applyFont="1" applyBorder="1" applyAlignment="1">
      <alignment horizontal="left" vertical="top" wrapText="1"/>
    </xf>
    <xf numFmtId="0" fontId="47" fillId="0" borderId="10" xfId="16" applyFont="1" applyBorder="1" applyAlignment="1">
      <alignment horizontal="left" vertical="top" wrapText="1"/>
    </xf>
    <xf numFmtId="0" fontId="47" fillId="0" borderId="14" xfId="16" applyFont="1" applyBorder="1" applyAlignment="1">
      <alignment horizontal="left" vertical="top"/>
    </xf>
    <xf numFmtId="0" fontId="47" fillId="0" borderId="15" xfId="16" applyFont="1" applyBorder="1" applyAlignment="1">
      <alignment horizontal="left" vertical="top"/>
    </xf>
    <xf numFmtId="0" fontId="47" fillId="0" borderId="7" xfId="16" applyFont="1" applyBorder="1" applyAlignment="1">
      <alignment horizontal="left" vertical="top" wrapText="1"/>
    </xf>
    <xf numFmtId="0" fontId="47" fillId="0" borderId="0" xfId="16" applyFont="1" applyBorder="1" applyAlignment="1">
      <alignment horizontal="left" vertical="top" wrapText="1"/>
    </xf>
    <xf numFmtId="0" fontId="47" fillId="0" borderId="8" xfId="16" applyFont="1" applyBorder="1" applyAlignment="1">
      <alignment horizontal="left" vertical="top" wrapText="1"/>
    </xf>
    <xf numFmtId="0" fontId="91" fillId="0" borderId="131" xfId="19" applyFont="1" applyFill="1" applyBorder="1" applyAlignment="1">
      <alignment horizontal="left" vertical="center"/>
    </xf>
    <xf numFmtId="0" fontId="91" fillId="0" borderId="139" xfId="19" applyFont="1" applyFill="1" applyBorder="1" applyAlignment="1">
      <alignment horizontal="left" vertical="center"/>
    </xf>
    <xf numFmtId="0" fontId="47" fillId="0" borderId="14" xfId="16" applyFont="1" applyBorder="1" applyAlignment="1">
      <alignment horizontal="center" vertical="center"/>
    </xf>
    <xf numFmtId="0" fontId="47" fillId="0" borderId="15" xfId="16" applyFont="1" applyBorder="1" applyAlignment="1">
      <alignment horizontal="center" vertical="center"/>
    </xf>
    <xf numFmtId="0" fontId="47" fillId="0" borderId="44" xfId="16" applyFont="1" applyBorder="1" applyAlignment="1">
      <alignment horizontal="left" vertical="center" wrapText="1"/>
    </xf>
    <xf numFmtId="0" fontId="47" fillId="0" borderId="45" xfId="16" applyFont="1" applyBorder="1" applyAlignment="1">
      <alignment horizontal="left" vertical="center" wrapText="1"/>
    </xf>
    <xf numFmtId="0" fontId="47" fillId="0" borderId="16" xfId="16" applyFont="1" applyBorder="1" applyAlignment="1">
      <alignment horizontal="center" vertical="center"/>
    </xf>
    <xf numFmtId="0" fontId="79" fillId="0" borderId="133" xfId="16" applyFont="1" applyBorder="1" applyAlignment="1">
      <alignment vertical="center"/>
    </xf>
    <xf numFmtId="0" fontId="79" fillId="0" borderId="39" xfId="16" applyFont="1" applyBorder="1" applyAlignment="1">
      <alignment vertical="center"/>
    </xf>
    <xf numFmtId="0" fontId="47" fillId="0" borderId="133" xfId="16" applyFont="1" applyBorder="1" applyAlignment="1">
      <alignment vertical="center" wrapText="1"/>
    </xf>
    <xf numFmtId="0" fontId="79" fillId="0" borderId="146" xfId="16" applyFont="1" applyBorder="1" applyAlignment="1">
      <alignment vertical="center" wrapText="1"/>
    </xf>
    <xf numFmtId="0" fontId="47" fillId="0" borderId="1" xfId="16" applyFont="1" applyBorder="1" applyAlignment="1">
      <alignment horizontal="center" vertical="center"/>
    </xf>
    <xf numFmtId="0" fontId="47" fillId="0" borderId="8" xfId="16" applyFont="1" applyBorder="1" applyAlignment="1">
      <alignment horizontal="center" vertical="center"/>
    </xf>
    <xf numFmtId="0" fontId="47" fillId="0" borderId="13" xfId="16" applyFont="1" applyBorder="1" applyAlignment="1">
      <alignment horizontal="center" vertical="center"/>
    </xf>
    <xf numFmtId="0" fontId="47" fillId="0" borderId="133" xfId="16" applyFont="1" applyBorder="1" applyAlignment="1">
      <alignment horizontal="left" vertical="top"/>
    </xf>
    <xf numFmtId="0" fontId="47" fillId="0" borderId="39" xfId="16" applyFont="1" applyBorder="1" applyAlignment="1">
      <alignment horizontal="left" vertical="top"/>
    </xf>
    <xf numFmtId="0" fontId="47" fillId="0" borderId="1" xfId="16" applyFont="1" applyBorder="1" applyAlignment="1">
      <alignment horizontal="left" vertical="center"/>
    </xf>
    <xf numFmtId="0" fontId="47" fillId="0" borderId="7" xfId="16" applyFont="1" applyBorder="1" applyAlignment="1">
      <alignment horizontal="left" vertical="center"/>
    </xf>
    <xf numFmtId="0" fontId="47" fillId="0" borderId="8" xfId="16" applyFont="1" applyBorder="1" applyAlignment="1">
      <alignment horizontal="left" vertical="center"/>
    </xf>
    <xf numFmtId="0" fontId="47" fillId="0" borderId="6" xfId="16" applyFont="1" applyBorder="1" applyAlignment="1">
      <alignment horizontal="left" vertical="center" wrapText="1"/>
    </xf>
    <xf numFmtId="0" fontId="47" fillId="0" borderId="175" xfId="16" applyFont="1" applyBorder="1" applyAlignment="1">
      <alignment horizontal="left" vertical="center" wrapText="1"/>
    </xf>
    <xf numFmtId="0" fontId="47" fillId="0" borderId="7" xfId="16" applyFont="1" applyBorder="1" applyAlignment="1">
      <alignment horizontal="left" vertical="center" wrapText="1"/>
    </xf>
    <xf numFmtId="0" fontId="47" fillId="0" borderId="145" xfId="16" applyFont="1" applyBorder="1" applyAlignment="1">
      <alignment horizontal="left" vertical="center" wrapText="1"/>
    </xf>
    <xf numFmtId="0" fontId="47" fillId="0" borderId="142" xfId="16" applyFont="1" applyBorder="1" applyAlignment="1">
      <alignment horizontal="left" vertical="center" wrapText="1"/>
    </xf>
    <xf numFmtId="0" fontId="47" fillId="0" borderId="132" xfId="16" applyFont="1" applyBorder="1" applyAlignment="1">
      <alignment vertical="center"/>
    </xf>
    <xf numFmtId="0" fontId="47" fillId="0" borderId="41" xfId="16" applyFont="1" applyBorder="1" applyAlignment="1">
      <alignment vertical="center"/>
    </xf>
    <xf numFmtId="0" fontId="47" fillId="5" borderId="6" xfId="9" applyFont="1" applyFill="1" applyBorder="1" applyAlignment="1">
      <alignment vertical="center" wrapText="1"/>
    </xf>
    <xf numFmtId="0" fontId="47" fillId="5" borderId="1" xfId="9" applyFont="1" applyFill="1" applyBorder="1" applyAlignment="1">
      <alignment vertical="center" wrapText="1"/>
    </xf>
    <xf numFmtId="0" fontId="47" fillId="0" borderId="39" xfId="16" applyFont="1" applyBorder="1" applyAlignment="1">
      <alignment vertical="center" wrapText="1"/>
    </xf>
    <xf numFmtId="0" fontId="47" fillId="0" borderId="131" xfId="16" applyFont="1" applyBorder="1" applyAlignment="1">
      <alignment horizontal="left" vertical="top"/>
    </xf>
    <xf numFmtId="0" fontId="47" fillId="0" borderId="139" xfId="16" applyFont="1" applyBorder="1" applyAlignment="1">
      <alignment horizontal="left" vertical="top"/>
    </xf>
    <xf numFmtId="0" fontId="47" fillId="0" borderId="141" xfId="16" applyFont="1" applyBorder="1" applyAlignment="1">
      <alignment horizontal="left" vertical="center"/>
    </xf>
    <xf numFmtId="0" fontId="47" fillId="0" borderId="11" xfId="16" applyFont="1" applyBorder="1" applyAlignment="1">
      <alignment vertical="center" textRotation="255"/>
    </xf>
    <xf numFmtId="0" fontId="47" fillId="0" borderId="13" xfId="16" applyFont="1" applyBorder="1" applyAlignment="1">
      <alignment vertical="center" textRotation="255"/>
    </xf>
    <xf numFmtId="0" fontId="2" fillId="0" borderId="11" xfId="16" applyFont="1" applyBorder="1" applyAlignment="1">
      <alignment vertical="center" textRotation="255" wrapText="1"/>
    </xf>
    <xf numFmtId="0" fontId="2" fillId="0" borderId="13" xfId="16" applyFont="1" applyBorder="1" applyAlignment="1">
      <alignment vertical="center" textRotation="255" wrapText="1"/>
    </xf>
    <xf numFmtId="0" fontId="47" fillId="0" borderId="11" xfId="16" applyFont="1" applyBorder="1" applyAlignment="1">
      <alignment horizontal="center" vertical="center" textRotation="255" wrapText="1"/>
    </xf>
    <xf numFmtId="0" fontId="47" fillId="0" borderId="100" xfId="16" applyFont="1" applyBorder="1" applyAlignment="1">
      <alignment horizontal="center" vertical="center"/>
    </xf>
    <xf numFmtId="0" fontId="47" fillId="0" borderId="121" xfId="16" applyFont="1" applyBorder="1" applyAlignment="1">
      <alignment horizontal="center" vertical="center"/>
    </xf>
    <xf numFmtId="0" fontId="47" fillId="0" borderId="12" xfId="16" applyFont="1" applyBorder="1" applyAlignment="1">
      <alignment horizontal="center" vertical="center" textRotation="255"/>
    </xf>
    <xf numFmtId="0" fontId="47" fillId="8" borderId="133" xfId="9" applyFont="1" applyFill="1" applyBorder="1" applyAlignment="1">
      <alignment vertical="center"/>
    </xf>
    <xf numFmtId="0" fontId="47" fillId="8" borderId="39" xfId="9" applyFont="1" applyFill="1" applyBorder="1" applyAlignment="1">
      <alignment vertical="center"/>
    </xf>
    <xf numFmtId="0" fontId="47" fillId="6" borderId="132" xfId="9" applyFont="1" applyFill="1" applyBorder="1" applyAlignment="1">
      <alignment vertical="center"/>
    </xf>
    <xf numFmtId="0" fontId="47" fillId="6" borderId="41" xfId="9" applyFont="1" applyFill="1" applyBorder="1" applyAlignment="1">
      <alignment vertical="center"/>
    </xf>
    <xf numFmtId="0" fontId="47" fillId="0" borderId="11" xfId="16" applyFont="1" applyBorder="1" applyAlignment="1">
      <alignment horizontal="center" vertical="center" textRotation="255"/>
    </xf>
    <xf numFmtId="0" fontId="47" fillId="0" borderId="13" xfId="16" applyFont="1" applyBorder="1" applyAlignment="1">
      <alignment horizontal="center" vertical="center" textRotation="255"/>
    </xf>
    <xf numFmtId="0" fontId="47" fillId="0" borderId="131" xfId="17" applyFont="1" applyFill="1" applyBorder="1" applyAlignment="1">
      <alignment horizontal="left" vertical="center"/>
    </xf>
    <xf numFmtId="0" fontId="47" fillId="0" borderId="139" xfId="17" applyFont="1" applyFill="1" applyBorder="1" applyAlignment="1">
      <alignment horizontal="left" vertical="center"/>
    </xf>
    <xf numFmtId="0" fontId="47" fillId="0" borderId="133" xfId="17" applyFont="1" applyFill="1" applyBorder="1" applyAlignment="1">
      <alignment horizontal="left" vertical="center"/>
    </xf>
    <xf numFmtId="0" fontId="47" fillId="0" borderId="39" xfId="17" applyFont="1" applyFill="1" applyBorder="1" applyAlignment="1">
      <alignment horizontal="left" vertical="center"/>
    </xf>
    <xf numFmtId="0" fontId="91" fillId="0" borderId="11" xfId="16" applyFont="1" applyBorder="1" applyAlignment="1">
      <alignment horizontal="center" vertical="center" textRotation="255" wrapText="1"/>
    </xf>
    <xf numFmtId="0" fontId="91" fillId="0" borderId="12" xfId="16" applyFont="1" applyBorder="1" applyAlignment="1">
      <alignment horizontal="center" vertical="center" textRotation="255" wrapText="1"/>
    </xf>
    <xf numFmtId="0" fontId="91" fillId="0" borderId="13" xfId="16" applyFont="1" applyBorder="1" applyAlignment="1">
      <alignment horizontal="center" vertical="center" textRotation="255" wrapText="1"/>
    </xf>
    <xf numFmtId="0" fontId="47" fillId="0" borderId="9" xfId="17" applyFont="1" applyFill="1" applyBorder="1" applyAlignment="1">
      <alignment horizontal="left" vertical="center"/>
    </xf>
    <xf numFmtId="0" fontId="47" fillId="0" borderId="10" xfId="17" applyFont="1" applyFill="1" applyBorder="1" applyAlignment="1">
      <alignment horizontal="left" vertical="center"/>
    </xf>
    <xf numFmtId="0" fontId="91" fillId="10" borderId="44" xfId="9" applyFont="1" applyFill="1" applyBorder="1" applyAlignment="1">
      <alignment vertical="center"/>
    </xf>
    <xf numFmtId="0" fontId="91" fillId="10" borderId="43" xfId="9" applyFont="1" applyFill="1" applyBorder="1" applyAlignment="1">
      <alignment vertical="center"/>
    </xf>
    <xf numFmtId="0" fontId="47" fillId="0" borderId="54" xfId="16" applyFont="1" applyBorder="1" applyAlignment="1">
      <alignment vertical="center"/>
    </xf>
    <xf numFmtId="0" fontId="47" fillId="0" borderId="50" xfId="16" applyFont="1" applyBorder="1" applyAlignment="1">
      <alignment vertical="center"/>
    </xf>
    <xf numFmtId="0" fontId="47" fillId="5" borderId="132" xfId="9" applyFont="1" applyFill="1" applyBorder="1" applyAlignment="1">
      <alignment vertical="center"/>
    </xf>
    <xf numFmtId="0" fontId="47" fillId="5" borderId="41" xfId="9" applyFont="1" applyFill="1" applyBorder="1" applyAlignment="1">
      <alignment vertical="center"/>
    </xf>
    <xf numFmtId="0" fontId="47" fillId="3" borderId="132" xfId="9" applyFont="1" applyFill="1" applyBorder="1" applyAlignment="1">
      <alignment vertical="center"/>
    </xf>
    <xf numFmtId="0" fontId="47" fillId="3" borderId="41" xfId="9" applyFont="1" applyFill="1" applyBorder="1" applyAlignment="1">
      <alignment vertical="center"/>
    </xf>
    <xf numFmtId="0" fontId="47" fillId="3" borderId="14" xfId="9" applyFont="1" applyFill="1" applyBorder="1" applyAlignment="1">
      <alignment vertical="center"/>
    </xf>
    <xf numFmtId="0" fontId="47" fillId="3" borderId="15" xfId="9" applyFont="1" applyFill="1" applyBorder="1" applyAlignment="1">
      <alignment vertical="center"/>
    </xf>
    <xf numFmtId="0" fontId="91" fillId="10" borderId="6" xfId="9" applyFont="1" applyFill="1" applyBorder="1" applyAlignment="1">
      <alignment vertical="center"/>
    </xf>
    <xf numFmtId="0" fontId="91" fillId="10" borderId="1" xfId="9" applyFont="1" applyFill="1" applyBorder="1" applyAlignment="1">
      <alignment vertical="center"/>
    </xf>
    <xf numFmtId="0" fontId="47" fillId="0" borderId="44" xfId="16" applyFont="1" applyBorder="1" applyAlignment="1">
      <alignment vertical="center"/>
    </xf>
    <xf numFmtId="0" fontId="47" fillId="0" borderId="43" xfId="16" applyFont="1" applyBorder="1" applyAlignment="1">
      <alignment vertical="center"/>
    </xf>
    <xf numFmtId="0" fontId="47" fillId="10" borderId="133" xfId="9" applyFont="1" applyFill="1" applyBorder="1" applyAlignment="1">
      <alignment vertical="center"/>
    </xf>
    <xf numFmtId="0" fontId="47" fillId="10" borderId="39" xfId="9" applyFont="1" applyFill="1" applyBorder="1" applyAlignment="1">
      <alignment vertical="center"/>
    </xf>
    <xf numFmtId="0" fontId="47" fillId="3" borderId="131" xfId="9" applyFont="1" applyFill="1" applyBorder="1" applyAlignment="1">
      <alignment vertical="center"/>
    </xf>
    <xf numFmtId="0" fontId="47" fillId="3" borderId="139" xfId="9" applyFont="1" applyFill="1" applyBorder="1" applyAlignment="1">
      <alignment vertical="center"/>
    </xf>
    <xf numFmtId="0" fontId="47" fillId="3" borderId="133" xfId="9" applyFont="1" applyFill="1" applyBorder="1" applyAlignment="1">
      <alignment vertical="center"/>
    </xf>
    <xf numFmtId="0" fontId="47" fillId="3" borderId="39" xfId="9" applyFont="1" applyFill="1" applyBorder="1" applyAlignment="1">
      <alignment vertical="center"/>
    </xf>
    <xf numFmtId="0" fontId="47" fillId="9" borderId="44" xfId="9" applyFont="1" applyFill="1" applyBorder="1" applyAlignment="1">
      <alignment vertical="center"/>
    </xf>
    <xf numFmtId="0" fontId="47" fillId="9" borderId="43" xfId="9" applyFont="1" applyFill="1" applyBorder="1" applyAlignment="1">
      <alignment vertical="center"/>
    </xf>
    <xf numFmtId="0" fontId="47" fillId="5" borderId="133" xfId="9" applyFont="1" applyFill="1" applyBorder="1" applyAlignment="1">
      <alignment vertical="center"/>
    </xf>
    <xf numFmtId="0" fontId="47" fillId="5" borderId="39" xfId="9" applyFont="1" applyFill="1" applyBorder="1" applyAlignment="1">
      <alignment vertical="center"/>
    </xf>
    <xf numFmtId="0" fontId="47" fillId="5" borderId="7" xfId="9" applyFont="1" applyFill="1" applyBorder="1" applyAlignment="1">
      <alignment vertical="center"/>
    </xf>
    <xf numFmtId="0" fontId="47" fillId="5" borderId="8" xfId="9" applyFont="1" applyFill="1" applyBorder="1" applyAlignment="1">
      <alignment vertical="center"/>
    </xf>
    <xf numFmtId="0" fontId="79" fillId="0" borderId="54" xfId="16" applyFont="1" applyFill="1" applyBorder="1" applyAlignment="1">
      <alignment horizontal="center" vertical="center"/>
    </xf>
    <xf numFmtId="0" fontId="79" fillId="0" borderId="144" xfId="16" applyFont="1" applyFill="1" applyBorder="1" applyAlignment="1">
      <alignment horizontal="center" vertical="center"/>
    </xf>
    <xf numFmtId="0" fontId="49" fillId="0" borderId="6" xfId="16" applyFont="1" applyBorder="1" applyAlignment="1">
      <alignment horizontal="left" vertical="center"/>
    </xf>
    <xf numFmtId="0" fontId="47" fillId="0" borderId="14" xfId="16" applyFont="1" applyBorder="1" applyAlignment="1">
      <alignment horizontal="left" vertical="center" wrapText="1"/>
    </xf>
    <xf numFmtId="0" fontId="47" fillId="0" borderId="15" xfId="16" applyFont="1" applyBorder="1" applyAlignment="1">
      <alignment horizontal="left" vertical="center" wrapText="1"/>
    </xf>
    <xf numFmtId="0" fontId="91" fillId="0" borderId="6" xfId="16" applyFont="1" applyBorder="1" applyAlignment="1">
      <alignment horizontal="left" vertical="center" shrinkToFit="1"/>
    </xf>
    <xf numFmtId="0" fontId="91" fillId="0" borderId="1" xfId="16" applyFont="1" applyBorder="1" applyAlignment="1">
      <alignment horizontal="left" vertical="center" shrinkToFit="1"/>
    </xf>
    <xf numFmtId="0" fontId="47" fillId="0" borderId="133" xfId="16" applyFont="1" applyBorder="1" applyAlignment="1">
      <alignment horizontal="left" vertical="center" shrinkToFit="1"/>
    </xf>
    <xf numFmtId="0" fontId="47" fillId="0" borderId="39" xfId="16" applyFont="1" applyBorder="1" applyAlignment="1">
      <alignment horizontal="left" vertical="center" shrinkToFit="1"/>
    </xf>
    <xf numFmtId="0" fontId="79" fillId="0" borderId="132" xfId="16" applyFont="1" applyBorder="1" applyAlignment="1">
      <alignment horizontal="center" vertical="center"/>
    </xf>
    <xf numFmtId="0" fontId="79" fillId="0" borderId="41" xfId="16" applyFont="1" applyBorder="1" applyAlignment="1">
      <alignment horizontal="center" vertical="center"/>
    </xf>
    <xf numFmtId="0" fontId="47" fillId="0" borderId="133" xfId="16" applyFont="1" applyFill="1" applyBorder="1" applyAlignment="1">
      <alignment horizontal="left" vertical="center"/>
    </xf>
    <xf numFmtId="0" fontId="47" fillId="0" borderId="54" xfId="16" applyFont="1" applyFill="1" applyBorder="1" applyAlignment="1">
      <alignment horizontal="left" vertical="center"/>
    </xf>
    <xf numFmtId="0" fontId="47" fillId="0" borderId="51" xfId="16" applyFont="1" applyFill="1" applyBorder="1" applyAlignment="1">
      <alignment horizontal="left" vertical="center"/>
    </xf>
    <xf numFmtId="0" fontId="47" fillId="0" borderId="39" xfId="16" applyFont="1" applyFill="1" applyBorder="1" applyAlignment="1">
      <alignment horizontal="left" vertical="center"/>
    </xf>
    <xf numFmtId="0" fontId="47" fillId="0" borderId="54" xfId="9" applyFont="1" applyFill="1" applyBorder="1" applyAlignment="1">
      <alignment horizontal="left" vertical="center"/>
    </xf>
    <xf numFmtId="0" fontId="47" fillId="0" borderId="50" xfId="9" applyFont="1" applyFill="1" applyBorder="1" applyAlignment="1">
      <alignment horizontal="left" vertical="center"/>
    </xf>
    <xf numFmtId="0" fontId="47" fillId="0" borderId="50" xfId="16" applyFont="1" applyFill="1" applyBorder="1" applyAlignment="1">
      <alignment horizontal="left" vertical="center"/>
    </xf>
    <xf numFmtId="0" fontId="47" fillId="6" borderId="131" xfId="9" applyFont="1" applyFill="1" applyBorder="1" applyAlignment="1">
      <alignment vertical="center"/>
    </xf>
    <xf numFmtId="0" fontId="47" fillId="6" borderId="139" xfId="9" applyFont="1" applyFill="1" applyBorder="1" applyAlignment="1">
      <alignment vertical="center"/>
    </xf>
    <xf numFmtId="0" fontId="47" fillId="0" borderId="39" xfId="16" applyFont="1" applyBorder="1" applyAlignment="1">
      <alignment horizontal="left" vertical="center" wrapText="1"/>
    </xf>
    <xf numFmtId="0" fontId="49" fillId="0" borderId="11" xfId="16" applyFont="1" applyBorder="1" applyAlignment="1">
      <alignment horizontal="left" vertical="center" wrapText="1"/>
    </xf>
    <xf numFmtId="0" fontId="49" fillId="0" borderId="128" xfId="16" applyFont="1" applyBorder="1" applyAlignment="1">
      <alignment horizontal="left" vertical="center" wrapText="1"/>
    </xf>
    <xf numFmtId="0" fontId="47" fillId="0" borderId="7" xfId="17" applyFont="1" applyFill="1" applyBorder="1" applyAlignment="1">
      <alignment horizontal="left" vertical="center"/>
    </xf>
    <xf numFmtId="0" fontId="47" fillId="0" borderId="8" xfId="17" applyFont="1" applyFill="1" applyBorder="1" applyAlignment="1">
      <alignment horizontal="left" vertical="center"/>
    </xf>
    <xf numFmtId="0" fontId="47" fillId="6" borderId="133" xfId="9" applyFont="1" applyFill="1" applyBorder="1" applyAlignment="1">
      <alignment vertical="center"/>
    </xf>
    <xf numFmtId="0" fontId="47" fillId="6" borderId="39" xfId="9" applyFont="1" applyFill="1" applyBorder="1" applyAlignment="1">
      <alignment vertical="center"/>
    </xf>
    <xf numFmtId="0" fontId="47" fillId="0" borderId="57" xfId="16" applyFont="1" applyBorder="1" applyAlignment="1">
      <alignment horizontal="left" vertical="center"/>
    </xf>
    <xf numFmtId="0" fontId="47" fillId="0" borderId="12" xfId="16" applyFont="1" applyBorder="1" applyAlignment="1">
      <alignment horizontal="left" vertical="center"/>
    </xf>
    <xf numFmtId="0" fontId="47" fillId="0" borderId="13" xfId="16" applyFont="1" applyBorder="1" applyAlignment="1">
      <alignment horizontal="left" vertical="center"/>
    </xf>
    <xf numFmtId="0" fontId="47" fillId="11" borderId="133" xfId="9" applyFont="1" applyFill="1" applyBorder="1" applyAlignment="1">
      <alignment vertical="center"/>
    </xf>
    <xf numFmtId="0" fontId="47" fillId="11" borderId="39" xfId="9" applyFont="1" applyFill="1" applyBorder="1" applyAlignment="1">
      <alignment vertical="center"/>
    </xf>
    <xf numFmtId="0" fontId="47" fillId="0" borderId="11" xfId="16" applyFont="1" applyBorder="1" applyAlignment="1">
      <alignment horizontal="center" vertical="center" wrapText="1"/>
    </xf>
    <xf numFmtId="0" fontId="47" fillId="0" borderId="128" xfId="16" applyFont="1" applyBorder="1" applyAlignment="1">
      <alignment horizontal="center" vertical="center" wrapText="1"/>
    </xf>
    <xf numFmtId="0" fontId="47" fillId="0" borderId="12" xfId="16" applyFont="1" applyBorder="1" applyAlignment="1">
      <alignment vertical="center"/>
    </xf>
    <xf numFmtId="0" fontId="47" fillId="0" borderId="13" xfId="16" applyFont="1" applyBorder="1" applyAlignment="1">
      <alignment vertical="center"/>
    </xf>
    <xf numFmtId="0" fontId="47" fillId="9" borderId="133" xfId="9" applyFont="1" applyFill="1" applyBorder="1" applyAlignment="1">
      <alignment vertical="center" shrinkToFit="1"/>
    </xf>
    <xf numFmtId="0" fontId="47" fillId="9" borderId="39" xfId="9" applyFont="1" applyFill="1" applyBorder="1" applyAlignment="1">
      <alignment vertical="center" shrinkToFit="1"/>
    </xf>
    <xf numFmtId="0" fontId="47" fillId="8" borderId="9" xfId="9" applyFont="1" applyFill="1" applyBorder="1" applyAlignment="1">
      <alignment vertical="center" shrinkToFit="1"/>
    </xf>
    <xf numFmtId="0" fontId="47" fillId="8" borderId="10" xfId="9" applyFont="1" applyFill="1" applyBorder="1" applyAlignment="1">
      <alignment vertical="center" shrinkToFit="1"/>
    </xf>
    <xf numFmtId="0" fontId="47" fillId="0" borderId="133" xfId="9" applyFont="1" applyFill="1" applyBorder="1" applyAlignment="1">
      <alignment vertical="center" shrinkToFit="1"/>
    </xf>
    <xf numFmtId="0" fontId="47" fillId="0" borderId="39" xfId="9" applyFont="1" applyFill="1" applyBorder="1" applyAlignment="1">
      <alignment vertical="center" shrinkToFit="1"/>
    </xf>
    <xf numFmtId="0" fontId="47" fillId="0" borderId="132" xfId="9" applyFont="1" applyFill="1" applyBorder="1" applyAlignment="1">
      <alignment horizontal="left" vertical="center" shrinkToFit="1"/>
    </xf>
    <xf numFmtId="0" fontId="47" fillId="0" borderId="41" xfId="9" applyFont="1" applyFill="1" applyBorder="1" applyAlignment="1">
      <alignment horizontal="left" vertical="center" shrinkToFit="1"/>
    </xf>
    <xf numFmtId="0" fontId="47" fillId="7" borderId="133" xfId="9" applyFont="1" applyFill="1" applyBorder="1" applyAlignment="1">
      <alignment vertical="center" shrinkToFit="1"/>
    </xf>
    <xf numFmtId="0" fontId="47" fillId="7" borderId="39" xfId="9" applyFont="1" applyFill="1" applyBorder="1" applyAlignment="1">
      <alignment vertical="center" shrinkToFit="1"/>
    </xf>
    <xf numFmtId="0" fontId="47" fillId="8" borderId="44" xfId="9" applyFont="1" applyFill="1" applyBorder="1" applyAlignment="1">
      <alignment vertical="center" shrinkToFit="1"/>
    </xf>
    <xf numFmtId="0" fontId="47" fillId="8" borderId="43" xfId="9" applyFont="1" applyFill="1" applyBorder="1" applyAlignment="1">
      <alignment vertical="center" shrinkToFit="1"/>
    </xf>
    <xf numFmtId="0" fontId="47" fillId="0" borderId="40" xfId="19" applyFont="1" applyFill="1" applyBorder="1" applyAlignment="1">
      <alignment horizontal="left" vertical="center"/>
    </xf>
    <xf numFmtId="0" fontId="47" fillId="0" borderId="39" xfId="19" applyFont="1" applyFill="1" applyBorder="1" applyAlignment="1">
      <alignment horizontal="left" vertical="center"/>
    </xf>
    <xf numFmtId="0" fontId="47" fillId="9" borderId="133" xfId="9" applyFont="1" applyFill="1" applyBorder="1" applyAlignment="1">
      <alignment vertical="center" wrapText="1"/>
    </xf>
    <xf numFmtId="0" fontId="47" fillId="9" borderId="39" xfId="9" applyFont="1" applyFill="1" applyBorder="1" applyAlignment="1">
      <alignment vertical="center" wrapText="1"/>
    </xf>
    <xf numFmtId="0" fontId="49" fillId="0" borderId="131" xfId="16" applyFont="1" applyBorder="1" applyAlignment="1">
      <alignment vertical="center" wrapText="1"/>
    </xf>
    <xf numFmtId="0" fontId="49" fillId="0" borderId="38" xfId="16" applyFont="1" applyBorder="1" applyAlignment="1">
      <alignment vertical="center" wrapText="1"/>
    </xf>
    <xf numFmtId="0" fontId="74" fillId="0" borderId="16" xfId="16" applyFont="1" applyBorder="1" applyAlignment="1">
      <alignment horizontal="left" wrapText="1"/>
    </xf>
    <xf numFmtId="0" fontId="64" fillId="0" borderId="16" xfId="16" applyFont="1" applyBorder="1" applyAlignment="1">
      <alignment vertical="center"/>
    </xf>
    <xf numFmtId="0" fontId="47" fillId="7" borderId="133" xfId="9" applyFont="1" applyFill="1" applyBorder="1" applyAlignment="1">
      <alignment vertical="center"/>
    </xf>
    <xf numFmtId="0" fontId="47" fillId="7" borderId="39" xfId="9" applyFont="1" applyFill="1" applyBorder="1" applyAlignment="1">
      <alignment vertical="center"/>
    </xf>
    <xf numFmtId="0" fontId="75" fillId="0" borderId="40" xfId="16" applyFont="1" applyBorder="1" applyAlignment="1">
      <alignment horizontal="left" vertical="center"/>
    </xf>
    <xf numFmtId="0" fontId="47" fillId="0" borderId="133" xfId="17" applyFont="1" applyFill="1" applyBorder="1" applyAlignment="1">
      <alignment horizontal="left" vertical="center" shrinkToFit="1"/>
    </xf>
    <xf numFmtId="0" fontId="47" fillId="0" borderId="39" xfId="17" applyFont="1" applyFill="1" applyBorder="1" applyAlignment="1">
      <alignment horizontal="left" vertical="center" shrinkToFit="1"/>
    </xf>
    <xf numFmtId="0" fontId="76" fillId="0" borderId="133" xfId="17" applyFont="1" applyBorder="1" applyAlignment="1">
      <alignment horizontal="left" vertical="center" wrapText="1"/>
    </xf>
    <xf numFmtId="0" fontId="76" fillId="0" borderId="40" xfId="17" applyFont="1" applyBorder="1" applyAlignment="1">
      <alignment horizontal="left" vertical="center" wrapText="1"/>
    </xf>
    <xf numFmtId="0" fontId="47" fillId="0" borderId="54" xfId="17" applyFont="1" applyFill="1" applyBorder="1" applyAlignment="1">
      <alignment horizontal="left" vertical="center"/>
    </xf>
    <xf numFmtId="0" fontId="47" fillId="0" borderId="50" xfId="17" applyFont="1" applyFill="1" applyBorder="1" applyAlignment="1">
      <alignment horizontal="left" vertical="center"/>
    </xf>
    <xf numFmtId="0" fontId="76" fillId="0" borderId="54" xfId="16" applyFont="1" applyBorder="1" applyAlignment="1">
      <alignment horizontal="left" vertical="center" wrapText="1" shrinkToFit="1"/>
    </xf>
    <xf numFmtId="0" fontId="76" fillId="0" borderId="51" xfId="16" applyFont="1" applyBorder="1" applyAlignment="1">
      <alignment horizontal="left" vertical="center" shrinkToFit="1"/>
    </xf>
    <xf numFmtId="0" fontId="47" fillId="0" borderId="41" xfId="16" applyFont="1" applyBorder="1" applyAlignment="1">
      <alignment horizontal="left" vertical="center" wrapText="1"/>
    </xf>
    <xf numFmtId="0" fontId="91" fillId="0" borderId="131" xfId="16" applyFont="1" applyBorder="1" applyAlignment="1">
      <alignment horizontal="left" vertical="center" wrapText="1"/>
    </xf>
    <xf numFmtId="0" fontId="91" fillId="0" borderId="38" xfId="16" applyFont="1" applyBorder="1" applyAlignment="1">
      <alignment horizontal="left" vertical="center"/>
    </xf>
    <xf numFmtId="0" fontId="0" fillId="0" borderId="12" xfId="0" applyBorder="1" applyAlignment="1">
      <alignment vertical="center" textRotation="255"/>
    </xf>
    <xf numFmtId="0" fontId="0" fillId="0" borderId="13" xfId="0" applyBorder="1" applyAlignment="1">
      <alignment vertical="center" textRotation="255"/>
    </xf>
    <xf numFmtId="0" fontId="47" fillId="0" borderId="7" xfId="16" applyFont="1" applyBorder="1" applyAlignment="1">
      <alignment vertical="center"/>
    </xf>
    <xf numFmtId="0" fontId="47" fillId="0" borderId="8" xfId="16" applyFont="1" applyBorder="1" applyAlignment="1">
      <alignment vertical="center"/>
    </xf>
    <xf numFmtId="0" fontId="50" fillId="0" borderId="0" xfId="0" applyFont="1" applyAlignment="1">
      <alignment horizontal="left" vertical="top" wrapText="1"/>
    </xf>
    <xf numFmtId="58" fontId="21" fillId="0" borderId="0" xfId="0" applyNumberFormat="1" applyFont="1" applyAlignment="1">
      <alignment horizontal="left" vertical="center"/>
    </xf>
    <xf numFmtId="58" fontId="21" fillId="0" borderId="4" xfId="0" applyNumberFormat="1" applyFont="1" applyBorder="1" applyAlignment="1">
      <alignment horizontal="left" vertical="center"/>
    </xf>
    <xf numFmtId="0" fontId="21" fillId="0" borderId="0" xfId="0" applyFont="1" applyBorder="1" applyAlignment="1">
      <alignment horizontal="left" vertical="top" wrapText="1"/>
    </xf>
    <xf numFmtId="0" fontId="50" fillId="0" borderId="0" xfId="0" applyFont="1" applyBorder="1" applyAlignment="1">
      <alignment horizontal="left" vertical="top" wrapText="1"/>
    </xf>
    <xf numFmtId="0" fontId="21" fillId="0" borderId="118" xfId="0" applyFont="1" applyBorder="1" applyAlignment="1">
      <alignment horizontal="center" vertical="center"/>
    </xf>
    <xf numFmtId="0" fontId="21" fillId="0" borderId="124" xfId="0" applyFont="1" applyBorder="1" applyAlignment="1">
      <alignment horizontal="center" vertical="center"/>
    </xf>
    <xf numFmtId="0" fontId="21" fillId="0" borderId="119" xfId="0" applyFont="1" applyBorder="1" applyAlignment="1">
      <alignment horizontal="center" vertical="center"/>
    </xf>
    <xf numFmtId="0" fontId="21" fillId="0" borderId="125" xfId="0" applyFont="1" applyBorder="1" applyAlignment="1">
      <alignment horizontal="center" vertical="center"/>
    </xf>
    <xf numFmtId="0" fontId="21" fillId="0" borderId="120" xfId="0" applyFont="1" applyBorder="1" applyAlignment="1">
      <alignment horizontal="center" vertical="center"/>
    </xf>
    <xf numFmtId="0" fontId="21" fillId="0" borderId="126" xfId="0" applyFont="1" applyBorder="1" applyAlignment="1">
      <alignment horizontal="center" vertical="center"/>
    </xf>
    <xf numFmtId="0" fontId="21" fillId="0" borderId="39" xfId="0" applyFont="1" applyBorder="1" applyAlignment="1">
      <alignment horizontal="center" vertical="center"/>
    </xf>
    <xf numFmtId="0" fontId="21" fillId="0" borderId="121" xfId="0" applyFont="1" applyBorder="1" applyAlignment="1">
      <alignment horizontal="center" vertical="center"/>
    </xf>
    <xf numFmtId="0" fontId="21" fillId="0" borderId="41" xfId="0" applyFont="1" applyBorder="1" applyAlignment="1">
      <alignment horizontal="center" vertical="center"/>
    </xf>
    <xf numFmtId="0" fontId="21" fillId="0" borderId="127" xfId="0" applyFont="1" applyBorder="1" applyAlignment="1">
      <alignment horizontal="center" vertical="center"/>
    </xf>
    <xf numFmtId="0" fontId="21" fillId="0" borderId="5" xfId="0" applyFont="1" applyBorder="1" applyAlignment="1">
      <alignment horizontal="center" vertical="top" wrapText="1"/>
    </xf>
    <xf numFmtId="0" fontId="21" fillId="0" borderId="5" xfId="0" applyFont="1" applyBorder="1" applyAlignment="1">
      <alignment horizontal="left" vertical="top" wrapText="1"/>
    </xf>
    <xf numFmtId="0" fontId="21" fillId="0" borderId="0" xfId="0" applyFont="1" applyBorder="1" applyAlignment="1">
      <alignment horizontal="center" vertical="top" wrapText="1"/>
    </xf>
    <xf numFmtId="0" fontId="21" fillId="0" borderId="117" xfId="0" applyFont="1" applyBorder="1" applyAlignment="1">
      <alignment horizontal="left" vertical="center"/>
    </xf>
    <xf numFmtId="0" fontId="21" fillId="0" borderId="49" xfId="0" applyFont="1" applyBorder="1" applyAlignment="1">
      <alignment horizontal="left" vertical="center"/>
    </xf>
    <xf numFmtId="0" fontId="21" fillId="0" borderId="122" xfId="0" applyFont="1" applyBorder="1" applyAlignment="1">
      <alignment horizontal="left" vertical="center"/>
    </xf>
    <xf numFmtId="0" fontId="21" fillId="0" borderId="123" xfId="0" applyFont="1" applyBorder="1" applyAlignment="1">
      <alignment horizontal="left" vertical="center"/>
    </xf>
    <xf numFmtId="0" fontId="21" fillId="0" borderId="49" xfId="0" applyFont="1" applyBorder="1" applyAlignment="1">
      <alignment horizontal="center" vertical="center"/>
    </xf>
    <xf numFmtId="0" fontId="21" fillId="0" borderId="123" xfId="0" applyFont="1" applyBorder="1" applyAlignment="1">
      <alignment horizontal="center" vertical="center"/>
    </xf>
    <xf numFmtId="0" fontId="21" fillId="0" borderId="47" xfId="0" applyFont="1" applyBorder="1" applyAlignment="1">
      <alignment horizontal="center" vertical="center"/>
    </xf>
    <xf numFmtId="0" fontId="21" fillId="0" borderId="116" xfId="0" applyFont="1" applyBorder="1" applyAlignment="1">
      <alignment horizontal="center" vertical="center"/>
    </xf>
    <xf numFmtId="49" fontId="21" fillId="0" borderId="63"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60" xfId="0" applyNumberFormat="1" applyFont="1" applyBorder="1" applyAlignment="1">
      <alignment horizontal="center" vertical="center"/>
    </xf>
    <xf numFmtId="49" fontId="21" fillId="0" borderId="45" xfId="0" applyNumberFormat="1" applyFont="1" applyBorder="1" applyAlignment="1">
      <alignment horizontal="center" vertical="center"/>
    </xf>
    <xf numFmtId="49" fontId="21" fillId="0" borderId="64" xfId="0" applyNumberFormat="1" applyFont="1" applyBorder="1" applyAlignment="1">
      <alignment horizontal="center" vertical="center"/>
    </xf>
    <xf numFmtId="49" fontId="21" fillId="0" borderId="61" xfId="0" applyNumberFormat="1" applyFont="1" applyBorder="1" applyAlignment="1">
      <alignment horizontal="center" vertical="center"/>
    </xf>
    <xf numFmtId="0" fontId="20" fillId="0" borderId="47" xfId="0" applyFont="1" applyBorder="1" applyAlignment="1">
      <alignment horizontal="center" vertical="center"/>
    </xf>
    <xf numFmtId="0" fontId="20" fillId="0" borderId="40" xfId="0" applyFont="1" applyBorder="1" applyAlignment="1">
      <alignment horizontal="center" vertical="center"/>
    </xf>
    <xf numFmtId="0" fontId="20" fillId="0" borderId="48" xfId="0" applyFont="1" applyBorder="1" applyAlignment="1">
      <alignment horizontal="center" vertical="center"/>
    </xf>
    <xf numFmtId="0" fontId="20" fillId="0" borderId="116" xfId="0" applyFont="1" applyBorder="1" applyAlignment="1">
      <alignment horizontal="center" vertical="center"/>
    </xf>
    <xf numFmtId="0" fontId="20" fillId="0" borderId="42" xfId="0" applyFont="1" applyBorder="1" applyAlignment="1">
      <alignment horizontal="center" vertical="center"/>
    </xf>
    <xf numFmtId="0" fontId="20" fillId="0" borderId="55"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18" fillId="0" borderId="4" xfId="0" applyFont="1" applyBorder="1" applyAlignment="1">
      <alignment horizontal="center"/>
    </xf>
    <xf numFmtId="0" fontId="21" fillId="0" borderId="62" xfId="0" applyFont="1" applyBorder="1" applyAlignment="1">
      <alignment horizontal="center" vertical="center"/>
    </xf>
    <xf numFmtId="0" fontId="21" fillId="0" borderId="65" xfId="0" applyFont="1" applyBorder="1" applyAlignment="1">
      <alignment horizontal="center" vertical="center"/>
    </xf>
    <xf numFmtId="0" fontId="21" fillId="0" borderId="70" xfId="0" applyFont="1" applyBorder="1" applyAlignment="1">
      <alignment horizontal="center" vertical="center"/>
    </xf>
    <xf numFmtId="0" fontId="21" fillId="0" borderId="72" xfId="0" applyFont="1" applyBorder="1" applyAlignment="1">
      <alignment horizontal="center" vertical="center"/>
    </xf>
    <xf numFmtId="0" fontId="21" fillId="0" borderId="79" xfId="0" applyFont="1" applyBorder="1" applyAlignment="1">
      <alignment horizontal="center" vertical="center"/>
    </xf>
    <xf numFmtId="0" fontId="21" fillId="0" borderId="82" xfId="0" applyFont="1" applyBorder="1" applyAlignment="1">
      <alignment horizontal="center" vertical="center"/>
    </xf>
    <xf numFmtId="0" fontId="21" fillId="0" borderId="113" xfId="0" applyFont="1" applyBorder="1" applyAlignment="1">
      <alignment horizontal="right" vertical="center" wrapText="1"/>
    </xf>
    <xf numFmtId="0" fontId="21" fillId="0" borderId="113" xfId="0" applyFont="1" applyBorder="1" applyAlignment="1">
      <alignment horizontal="right" vertical="center"/>
    </xf>
    <xf numFmtId="0" fontId="21" fillId="0" borderId="114" xfId="0" applyFont="1" applyBorder="1" applyAlignment="1">
      <alignment horizontal="right" vertical="center"/>
    </xf>
    <xf numFmtId="0" fontId="21" fillId="0" borderId="115" xfId="0" applyFont="1" applyBorder="1" applyAlignment="1">
      <alignment horizontal="right" vertical="center"/>
    </xf>
    <xf numFmtId="0" fontId="0" fillId="0" borderId="5" xfId="0" applyFont="1" applyBorder="1"/>
    <xf numFmtId="0" fontId="0" fillId="0" borderId="60" xfId="0" applyFont="1" applyBorder="1"/>
    <xf numFmtId="0" fontId="0" fillId="0" borderId="45" xfId="0" applyFont="1" applyBorder="1"/>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0" fillId="0" borderId="53"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80" xfId="0" applyFont="1" applyBorder="1" applyAlignment="1">
      <alignment horizontal="center" vertical="center"/>
    </xf>
    <xf numFmtId="0" fontId="20" fillId="0" borderId="4" xfId="0" applyFont="1" applyBorder="1" applyAlignment="1">
      <alignment horizontal="center" vertical="center"/>
    </xf>
    <xf numFmtId="0" fontId="20" fillId="0" borderId="81" xfId="0" applyFont="1" applyBorder="1" applyAlignment="1">
      <alignment horizontal="center" vertical="center"/>
    </xf>
    <xf numFmtId="0" fontId="20"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1"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44" xfId="0" applyFont="1" applyBorder="1" applyAlignment="1">
      <alignment vertical="center"/>
    </xf>
    <xf numFmtId="0" fontId="0" fillId="0" borderId="173" xfId="0" applyFont="1" applyBorder="1" applyAlignment="1">
      <alignment vertical="center"/>
    </xf>
    <xf numFmtId="0" fontId="0" fillId="0" borderId="61" xfId="0" applyFont="1" applyBorder="1" applyAlignment="1">
      <alignment vertical="center"/>
    </xf>
    <xf numFmtId="0" fontId="21"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0"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1" fillId="0" borderId="6" xfId="0" applyFont="1" applyBorder="1" applyAlignment="1">
      <alignment horizontal="distributed" vertical="center"/>
    </xf>
    <xf numFmtId="0" fontId="21" fillId="0" borderId="5" xfId="0" applyFont="1" applyBorder="1" applyAlignment="1">
      <alignment horizontal="distributed" vertical="center"/>
    </xf>
    <xf numFmtId="0" fontId="21" fillId="0" borderId="1" xfId="0" applyFont="1" applyBorder="1" applyAlignment="1">
      <alignment horizontal="distributed" vertical="center"/>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58" fontId="21" fillId="0" borderId="6" xfId="0" applyNumberFormat="1" applyFont="1" applyBorder="1" applyAlignment="1">
      <alignment horizontal="distributed" vertical="center" indent="2" shrinkToFit="1"/>
    </xf>
    <xf numFmtId="0" fontId="21"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1" fillId="0" borderId="7" xfId="0" applyFont="1" applyBorder="1" applyAlignment="1">
      <alignment horizontal="distributed" vertical="center" indent="2" shrinkToFit="1"/>
    </xf>
    <xf numFmtId="0" fontId="21"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1" fillId="0" borderId="9" xfId="0" applyFont="1" applyBorder="1" applyAlignment="1">
      <alignment horizontal="distributed" vertical="center" indent="2" shrinkToFit="1"/>
    </xf>
    <xf numFmtId="0" fontId="21"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0" fillId="0" borderId="45" xfId="0" applyFont="1" applyBorder="1" applyAlignment="1">
      <alignment vertical="center"/>
    </xf>
    <xf numFmtId="0" fontId="21" fillId="0" borderId="6"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10" xfId="0" applyFont="1" applyBorder="1" applyAlignment="1">
      <alignment horizontal="center" vertical="center" shrinkToFit="1"/>
    </xf>
    <xf numFmtId="0" fontId="20"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1"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58" fontId="21" fillId="0" borderId="6" xfId="0" applyNumberFormat="1" applyFont="1" applyBorder="1" applyAlignment="1">
      <alignment horizontal="distributed" vertical="center" shrinkToFit="1"/>
    </xf>
    <xf numFmtId="0" fontId="0" fillId="0" borderId="5" xfId="0" applyBorder="1" applyAlignment="1">
      <alignment horizontal="distributed" vertical="center" shrinkToFit="1"/>
    </xf>
    <xf numFmtId="0" fontId="0" fillId="0" borderId="7" xfId="0" applyBorder="1" applyAlignment="1">
      <alignment horizontal="distributed" vertical="center" shrinkToFit="1"/>
    </xf>
    <xf numFmtId="0" fontId="0" fillId="0" borderId="0" xfId="0" applyAlignment="1">
      <alignment horizontal="distributed" vertical="center" shrinkToFit="1"/>
    </xf>
    <xf numFmtId="0" fontId="0" fillId="0" borderId="9" xfId="0" applyBorder="1" applyAlignment="1">
      <alignment horizontal="distributed" vertical="center" shrinkToFit="1"/>
    </xf>
    <xf numFmtId="0" fontId="0" fillId="0" borderId="4" xfId="0" applyBorder="1" applyAlignment="1">
      <alignment horizontal="distributed" vertical="center" shrinkToFit="1"/>
    </xf>
    <xf numFmtId="0" fontId="21" fillId="0" borderId="5"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0" fillId="0" borderId="7" xfId="0" applyFont="1" applyBorder="1" applyAlignment="1">
      <alignment horizontal="distributed" vertical="center"/>
    </xf>
    <xf numFmtId="0" fontId="20" fillId="0" borderId="0" xfId="0" applyFont="1" applyBorder="1" applyAlignment="1">
      <alignment horizontal="distributed" vertical="center"/>
    </xf>
    <xf numFmtId="0" fontId="20" fillId="0" borderId="8" xfId="0" applyFont="1" applyBorder="1" applyAlignment="1">
      <alignment horizontal="distributed" vertical="center"/>
    </xf>
    <xf numFmtId="0" fontId="20"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181" fontId="21" fillId="0" borderId="6" xfId="15" applyNumberFormat="1" applyFont="1" applyBorder="1" applyAlignment="1">
      <alignment horizontal="left" vertical="center" indent="1" shrinkToFit="1"/>
    </xf>
    <xf numFmtId="181" fontId="21" fillId="0" borderId="5" xfId="15" applyNumberFormat="1" applyFont="1" applyBorder="1" applyAlignment="1">
      <alignment horizontal="left" vertical="center" indent="1" shrinkToFit="1"/>
    </xf>
    <xf numFmtId="181" fontId="0" fillId="0" borderId="1" xfId="15" applyNumberFormat="1" applyFont="1" applyBorder="1" applyAlignment="1">
      <alignment horizontal="left" vertical="center" indent="1"/>
    </xf>
    <xf numFmtId="181" fontId="21" fillId="0" borderId="7" xfId="15" applyNumberFormat="1" applyFont="1" applyBorder="1" applyAlignment="1">
      <alignment horizontal="left" vertical="center" indent="1" shrinkToFit="1"/>
    </xf>
    <xf numFmtId="181" fontId="21" fillId="0" borderId="0" xfId="15" applyNumberFormat="1" applyFont="1" applyBorder="1" applyAlignment="1">
      <alignment horizontal="left" vertical="center" indent="1" shrinkToFit="1"/>
    </xf>
    <xf numFmtId="181" fontId="0" fillId="0" borderId="8" xfId="15" applyNumberFormat="1" applyFont="1" applyBorder="1" applyAlignment="1">
      <alignment horizontal="left" vertical="center" indent="1"/>
    </xf>
    <xf numFmtId="181" fontId="21" fillId="0" borderId="9" xfId="15" applyNumberFormat="1" applyFont="1" applyBorder="1" applyAlignment="1">
      <alignment horizontal="left" vertical="center" indent="1" shrinkToFit="1"/>
    </xf>
    <xf numFmtId="181" fontId="21" fillId="0" borderId="4" xfId="15" applyNumberFormat="1" applyFont="1" applyBorder="1" applyAlignment="1">
      <alignment horizontal="left" vertical="center" indent="1" shrinkToFit="1"/>
    </xf>
    <xf numFmtId="181"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21" fillId="0" borderId="63" xfId="0" applyFont="1" applyBorder="1" applyAlignment="1">
      <alignment horizontal="left" vertical="center" indent="1"/>
    </xf>
    <xf numFmtId="0" fontId="0" fillId="0" borderId="5" xfId="0" applyFont="1" applyBorder="1" applyAlignment="1">
      <alignment horizontal="left" vertical="center" indent="1"/>
    </xf>
    <xf numFmtId="0" fontId="0" fillId="0" borderId="64" xfId="0" applyFont="1" applyBorder="1" applyAlignment="1">
      <alignment horizontal="left" vertical="center" indent="1"/>
    </xf>
    <xf numFmtId="0" fontId="21"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21" fillId="0" borderId="2" xfId="0" applyFont="1" applyBorder="1" applyAlignment="1">
      <alignment horizontal="left" vertical="center" indent="1" shrinkToFit="1"/>
    </xf>
    <xf numFmtId="0" fontId="0" fillId="0" borderId="2" xfId="0" applyFont="1" applyBorder="1" applyAlignment="1">
      <alignment horizontal="left" vertical="center" indent="1"/>
    </xf>
    <xf numFmtId="0" fontId="21" fillId="0" borderId="6" xfId="0" applyFont="1" applyBorder="1" applyAlignment="1">
      <alignment horizontal="center" vertical="center"/>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21" fillId="0" borderId="63" xfId="0" applyFont="1" applyBorder="1" applyAlignment="1">
      <alignment horizontal="center" vertical="center"/>
    </xf>
    <xf numFmtId="0" fontId="33" fillId="0" borderId="0" xfId="0" applyFont="1" applyAlignment="1" applyProtection="1">
      <alignment vertical="center" shrinkToFit="1"/>
      <protection locked="0"/>
    </xf>
    <xf numFmtId="0" fontId="33" fillId="0" borderId="8" xfId="0" applyFont="1" applyBorder="1" applyAlignment="1" applyProtection="1">
      <alignment vertical="center" shrinkToFit="1"/>
      <protection locked="0"/>
    </xf>
    <xf numFmtId="57" fontId="21" fillId="0" borderId="4" xfId="0" applyNumberFormat="1" applyFont="1" applyBorder="1" applyAlignment="1">
      <alignment vertical="center"/>
    </xf>
    <xf numFmtId="0" fontId="18" fillId="0" borderId="0" xfId="0" applyFont="1" applyAlignment="1">
      <alignment horizontal="center" vertical="top" shrinkToFit="1"/>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3"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33" fillId="0" borderId="0" xfId="0" applyFont="1" applyAlignment="1">
      <alignment horizontal="left"/>
    </xf>
    <xf numFmtId="0" fontId="20" fillId="0" borderId="0" xfId="0" applyFont="1" applyAlignment="1">
      <alignment horizontal="distributed"/>
    </xf>
    <xf numFmtId="0" fontId="20" fillId="0" borderId="4" xfId="0" applyFont="1" applyBorder="1" applyAlignment="1">
      <alignment horizontal="distributed"/>
    </xf>
    <xf numFmtId="0" fontId="20" fillId="0" borderId="6" xfId="0" applyFont="1" applyBorder="1" applyAlignment="1">
      <alignment vertical="center" shrinkToFit="1"/>
    </xf>
    <xf numFmtId="0" fontId="20" fillId="0" borderId="5" xfId="0" applyFont="1" applyBorder="1" applyAlignment="1">
      <alignment vertical="center" shrinkToFit="1"/>
    </xf>
    <xf numFmtId="0" fontId="20" fillId="0" borderId="1" xfId="0" applyFont="1" applyBorder="1" applyAlignment="1">
      <alignment vertical="center" shrinkToFit="1"/>
    </xf>
    <xf numFmtId="0" fontId="20" fillId="0" borderId="7" xfId="0" applyFont="1" applyBorder="1" applyAlignment="1">
      <alignment vertical="center" shrinkToFit="1"/>
    </xf>
    <xf numFmtId="0" fontId="20" fillId="0" borderId="0" xfId="0" applyFont="1" applyBorder="1" applyAlignment="1">
      <alignment vertical="center" shrinkToFit="1"/>
    </xf>
    <xf numFmtId="0" fontId="20" fillId="0" borderId="8" xfId="0" applyFont="1" applyBorder="1" applyAlignment="1">
      <alignment vertical="center" shrinkToFit="1"/>
    </xf>
    <xf numFmtId="0" fontId="21" fillId="0" borderId="6" xfId="0" applyFont="1" applyBorder="1" applyAlignment="1">
      <alignment horizontal="left" vertical="center" indent="1"/>
    </xf>
    <xf numFmtId="0" fontId="21" fillId="0" borderId="5" xfId="0" applyFont="1" applyBorder="1" applyAlignment="1">
      <alignment horizontal="left" vertical="center" indent="1"/>
    </xf>
    <xf numFmtId="0" fontId="21" fillId="0" borderId="1" xfId="0" applyFont="1" applyBorder="1" applyAlignment="1">
      <alignment horizontal="left" vertical="center" indent="1"/>
    </xf>
    <xf numFmtId="0" fontId="21" fillId="0" borderId="7" xfId="0" applyFont="1" applyBorder="1" applyAlignment="1">
      <alignment horizontal="left" vertical="center" indent="1"/>
    </xf>
    <xf numFmtId="0" fontId="21" fillId="0" borderId="0" xfId="0" applyFont="1" applyBorder="1" applyAlignment="1">
      <alignment horizontal="left" vertical="center" indent="1"/>
    </xf>
    <xf numFmtId="0" fontId="21" fillId="0" borderId="8" xfId="0" applyFont="1" applyBorder="1" applyAlignment="1">
      <alignment horizontal="left" vertical="center" indent="1"/>
    </xf>
    <xf numFmtId="0" fontId="21" fillId="0" borderId="2" xfId="0" applyFont="1" applyFill="1" applyBorder="1" applyAlignment="1">
      <alignment horizontal="center" vertical="center" shrinkToFit="1"/>
    </xf>
    <xf numFmtId="0" fontId="21" fillId="0" borderId="100" xfId="0" applyFont="1" applyFill="1" applyBorder="1" applyAlignment="1">
      <alignment horizontal="center" vertical="center" shrinkToFit="1"/>
    </xf>
    <xf numFmtId="0" fontId="21" fillId="0" borderId="0" xfId="0" applyFont="1" applyAlignment="1">
      <alignment horizontal="left" vertical="center" indent="1"/>
    </xf>
    <xf numFmtId="0" fontId="21" fillId="0" borderId="2" xfId="0" applyFont="1" applyBorder="1" applyAlignment="1">
      <alignment horizontal="left" vertical="center" wrapText="1" indent="1"/>
    </xf>
    <xf numFmtId="0" fontId="20" fillId="0" borderId="7" xfId="0" applyFont="1" applyBorder="1" applyAlignment="1">
      <alignment horizontal="distributed" vertical="center" wrapText="1"/>
    </xf>
    <xf numFmtId="0" fontId="20" fillId="0" borderId="0" xfId="0" applyFont="1" applyAlignment="1">
      <alignment horizontal="distributed" vertical="center"/>
    </xf>
    <xf numFmtId="0" fontId="20" fillId="0" borderId="9" xfId="0" applyFont="1" applyBorder="1" applyAlignment="1">
      <alignment horizontal="distributed" vertical="center"/>
    </xf>
    <xf numFmtId="0" fontId="20" fillId="0" borderId="4" xfId="0" applyFont="1" applyBorder="1" applyAlignment="1">
      <alignment horizontal="distributed" vertical="center"/>
    </xf>
    <xf numFmtId="0" fontId="20" fillId="0" borderId="10" xfId="0" applyFont="1" applyBorder="1" applyAlignment="1">
      <alignment horizontal="distributed" vertical="center"/>
    </xf>
    <xf numFmtId="0" fontId="21" fillId="0" borderId="9" xfId="0" applyFont="1" applyBorder="1" applyAlignment="1">
      <alignment horizontal="left" vertical="center" indent="1"/>
    </xf>
    <xf numFmtId="0" fontId="21" fillId="0" borderId="4" xfId="0" applyFont="1" applyBorder="1" applyAlignment="1">
      <alignment horizontal="left" vertical="center" indent="1"/>
    </xf>
    <xf numFmtId="0" fontId="21" fillId="0" borderId="10" xfId="0" applyFont="1" applyBorder="1" applyAlignment="1">
      <alignment horizontal="left" vertical="center" indent="1"/>
    </xf>
    <xf numFmtId="0" fontId="20" fillId="0" borderId="7" xfId="0" applyFont="1" applyBorder="1" applyAlignment="1">
      <alignment horizontal="distributed" vertical="top" shrinkToFit="1"/>
    </xf>
    <xf numFmtId="0" fontId="20" fillId="0" borderId="0" xfId="0" applyFont="1" applyBorder="1" applyAlignment="1">
      <alignment horizontal="distributed" vertical="top" shrinkToFit="1"/>
    </xf>
    <xf numFmtId="0" fontId="20" fillId="0" borderId="8" xfId="0" applyFont="1" applyBorder="1" applyAlignment="1">
      <alignment horizontal="distributed" vertical="top" shrinkToFit="1"/>
    </xf>
    <xf numFmtId="0" fontId="21" fillId="0" borderId="7" xfId="0" applyFont="1" applyBorder="1" applyAlignment="1">
      <alignment horizontal="left" vertical="top" wrapText="1" indent="1"/>
    </xf>
    <xf numFmtId="0" fontId="21" fillId="0" borderId="0" xfId="0" applyFont="1" applyBorder="1" applyAlignment="1">
      <alignment horizontal="left" vertical="top" wrapText="1" indent="1"/>
    </xf>
    <xf numFmtId="0" fontId="21" fillId="0" borderId="8" xfId="0" applyFont="1" applyBorder="1" applyAlignment="1">
      <alignment horizontal="left" vertical="top" wrapText="1" indent="1"/>
    </xf>
    <xf numFmtId="0" fontId="21" fillId="0" borderId="1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0" xfId="0" applyFont="1" applyAlignment="1">
      <alignment horizontal="center"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58" fillId="0" borderId="0" xfId="0" applyFont="1" applyBorder="1" applyAlignment="1">
      <alignment horizontal="right"/>
    </xf>
    <xf numFmtId="0" fontId="58" fillId="0" borderId="0" xfId="0" applyFont="1" applyBorder="1" applyAlignment="1">
      <alignment horizontal="center" vertical="center"/>
    </xf>
    <xf numFmtId="0" fontId="58" fillId="0" borderId="0" xfId="0" applyFont="1" applyBorder="1" applyAlignment="1">
      <alignment horizontal="center"/>
    </xf>
    <xf numFmtId="0" fontId="58" fillId="0" borderId="0" xfId="0" applyFont="1" applyBorder="1" applyAlignment="1">
      <alignment horizontal="left" vertical="center" wrapText="1"/>
    </xf>
    <xf numFmtId="0" fontId="58" fillId="0" borderId="0" xfId="0" applyFont="1" applyBorder="1" applyAlignment="1">
      <alignment horizontal="left"/>
    </xf>
    <xf numFmtId="58" fontId="58" fillId="0" borderId="0" xfId="0" applyNumberFormat="1" applyFont="1" applyBorder="1" applyAlignment="1">
      <alignment horizontal="distributed" indent="1"/>
    </xf>
    <xf numFmtId="0" fontId="58" fillId="0" borderId="0" xfId="0" applyFont="1" applyBorder="1" applyAlignment="1">
      <alignment horizontal="distributed" indent="1"/>
    </xf>
    <xf numFmtId="0" fontId="58" fillId="0" borderId="155" xfId="0" applyFont="1" applyBorder="1" applyAlignment="1">
      <alignment horizontal="center" vertical="center"/>
    </xf>
    <xf numFmtId="0" fontId="58" fillId="0" borderId="156" xfId="0" applyFont="1" applyBorder="1" applyAlignment="1">
      <alignment horizontal="center" vertical="center"/>
    </xf>
    <xf numFmtId="0" fontId="58" fillId="0" borderId="157" xfId="0" applyFont="1" applyBorder="1" applyAlignment="1">
      <alignment horizontal="center" vertical="center"/>
    </xf>
    <xf numFmtId="0" fontId="58" fillId="0" borderId="158" xfId="0" applyFont="1" applyBorder="1" applyAlignment="1">
      <alignment horizontal="center" vertical="center"/>
    </xf>
    <xf numFmtId="0" fontId="58" fillId="0" borderId="159" xfId="0" applyFont="1" applyBorder="1" applyAlignment="1">
      <alignment horizontal="center" vertical="center"/>
    </xf>
    <xf numFmtId="0" fontId="58" fillId="0" borderId="160" xfId="0" applyFont="1" applyBorder="1" applyAlignment="1">
      <alignment horizontal="center" vertical="center"/>
    </xf>
    <xf numFmtId="0" fontId="58" fillId="0" borderId="161" xfId="0" applyFont="1" applyBorder="1" applyAlignment="1">
      <alignment horizontal="center" vertical="center"/>
    </xf>
    <xf numFmtId="0" fontId="58" fillId="0" borderId="162"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8" fillId="0" borderId="0" xfId="0" applyFont="1" applyBorder="1" applyAlignment="1">
      <alignment horizontal="left" shrinkToFit="1"/>
    </xf>
    <xf numFmtId="0" fontId="33" fillId="0" borderId="0" xfId="0" applyFont="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vertical="center" wrapText="1"/>
    </xf>
    <xf numFmtId="0" fontId="33" fillId="0" borderId="4" xfId="0" applyFont="1" applyBorder="1" applyAlignment="1">
      <alignment horizontal="left" vertical="center" shrinkToFit="1"/>
    </xf>
    <xf numFmtId="0" fontId="33" fillId="0" borderId="4" xfId="0" applyFont="1" applyBorder="1" applyAlignment="1">
      <alignment vertical="center" shrinkToFit="1"/>
    </xf>
    <xf numFmtId="0" fontId="33" fillId="0" borderId="14" xfId="0" applyNumberFormat="1" applyFont="1" applyBorder="1" applyAlignment="1">
      <alignment horizontal="center" vertical="center"/>
    </xf>
    <xf numFmtId="0" fontId="33" fillId="0" borderId="16" xfId="0" applyNumberFormat="1" applyFont="1" applyBorder="1" applyAlignment="1">
      <alignment vertical="center"/>
    </xf>
    <xf numFmtId="0" fontId="33" fillId="0" borderId="15" xfId="0" applyNumberFormat="1" applyFont="1" applyBorder="1" applyAlignment="1">
      <alignment vertical="center"/>
    </xf>
    <xf numFmtId="58" fontId="33" fillId="0" borderId="14" xfId="0" applyNumberFormat="1" applyFont="1" applyBorder="1" applyAlignment="1">
      <alignment horizontal="center" vertical="center"/>
    </xf>
    <xf numFmtId="0" fontId="33" fillId="0" borderId="16" xfId="0" applyFont="1" applyBorder="1" applyAlignment="1">
      <alignment vertical="center"/>
    </xf>
    <xf numFmtId="0" fontId="33" fillId="0" borderId="15" xfId="0" applyFont="1" applyBorder="1" applyAlignment="1">
      <alignment vertical="center"/>
    </xf>
    <xf numFmtId="58" fontId="33" fillId="0" borderId="14" xfId="0" applyNumberFormat="1" applyFont="1" applyBorder="1" applyAlignment="1">
      <alignment horizontal="center" vertical="center" wrapText="1"/>
    </xf>
    <xf numFmtId="0" fontId="33" fillId="0" borderId="5" xfId="0" applyFont="1" applyBorder="1" applyAlignment="1">
      <alignment vertical="center" wrapText="1"/>
    </xf>
    <xf numFmtId="58" fontId="33" fillId="0" borderId="16" xfId="0" applyNumberFormat="1" applyFont="1" applyBorder="1" applyAlignment="1">
      <alignment horizontal="center" vertical="center" wrapText="1"/>
    </xf>
    <xf numFmtId="0" fontId="33" fillId="0" borderId="15" xfId="0" applyFont="1" applyBorder="1" applyAlignment="1">
      <alignment vertical="center" wrapText="1"/>
    </xf>
    <xf numFmtId="179" fontId="33" fillId="0" borderId="14" xfId="0" applyNumberFormat="1" applyFont="1" applyBorder="1" applyAlignment="1">
      <alignment horizontal="right" vertical="center" wrapText="1"/>
    </xf>
    <xf numFmtId="179" fontId="33" fillId="0" borderId="15" xfId="0" applyNumberFormat="1" applyFont="1" applyBorder="1" applyAlignment="1">
      <alignment horizontal="right" vertical="center" wrapText="1"/>
    </xf>
    <xf numFmtId="58" fontId="33" fillId="0" borderId="14" xfId="0" applyNumberFormat="1" applyFont="1" applyBorder="1" applyAlignment="1">
      <alignment horizontal="left" vertical="center" wrapText="1" indent="1"/>
    </xf>
    <xf numFmtId="58" fontId="33" fillId="0" borderId="16" xfId="0" applyNumberFormat="1" applyFont="1" applyBorder="1" applyAlignment="1">
      <alignment horizontal="left" vertical="center" wrapText="1" indent="1"/>
    </xf>
    <xf numFmtId="0" fontId="33" fillId="0" borderId="15" xfId="0" applyFont="1" applyBorder="1" applyAlignment="1">
      <alignment horizontal="left" vertical="center" wrapText="1" indent="1"/>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horizontal="justify" vertical="center" wrapText="1"/>
    </xf>
    <xf numFmtId="0" fontId="33" fillId="0" borderId="0" xfId="0" applyFont="1" applyAlignment="1">
      <alignment vertical="center" wrapText="1"/>
    </xf>
    <xf numFmtId="0" fontId="33" fillId="0" borderId="16" xfId="0" applyFont="1" applyBorder="1" applyAlignment="1">
      <alignment vertical="center" wrapText="1"/>
    </xf>
    <xf numFmtId="58" fontId="33" fillId="0" borderId="14" xfId="0" applyNumberFormat="1" applyFont="1" applyBorder="1" applyAlignment="1">
      <alignment horizontal="left" vertical="center" indent="1"/>
    </xf>
    <xf numFmtId="58" fontId="33" fillId="0" borderId="15" xfId="0" applyNumberFormat="1" applyFont="1" applyBorder="1" applyAlignment="1">
      <alignment horizontal="left" vertical="center" indent="1"/>
    </xf>
    <xf numFmtId="0" fontId="33" fillId="0" borderId="14" xfId="0" applyNumberFormat="1" applyFont="1" applyBorder="1" applyAlignment="1">
      <alignment horizontal="left" vertical="center" indent="1"/>
    </xf>
    <xf numFmtId="0" fontId="33" fillId="0" borderId="16" xfId="0" applyNumberFormat="1" applyFont="1" applyBorder="1" applyAlignment="1">
      <alignment horizontal="left" vertical="center" indent="1"/>
    </xf>
    <xf numFmtId="0" fontId="33" fillId="0" borderId="15" xfId="0" applyNumberFormat="1" applyFont="1" applyBorder="1" applyAlignment="1">
      <alignment horizontal="left" vertical="center" indent="1"/>
    </xf>
    <xf numFmtId="0" fontId="33" fillId="0" borderId="16" xfId="0" applyFont="1" applyBorder="1" applyAlignment="1">
      <alignment horizontal="left" vertical="center" indent="1"/>
    </xf>
    <xf numFmtId="0" fontId="33" fillId="0" borderId="15" xfId="0" applyFont="1" applyBorder="1" applyAlignment="1">
      <alignment horizontal="left" vertical="center" indent="1"/>
    </xf>
    <xf numFmtId="179" fontId="33" fillId="0" borderId="14" xfId="0" applyNumberFormat="1" applyFont="1" applyBorder="1" applyAlignment="1">
      <alignment horizontal="left" vertical="center" wrapText="1" indent="1"/>
    </xf>
    <xf numFmtId="179" fontId="33" fillId="0" borderId="16" xfId="0" applyNumberFormat="1" applyFont="1" applyBorder="1" applyAlignment="1">
      <alignment horizontal="left" vertical="center" wrapText="1" indent="1"/>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5" xfId="0" applyFont="1" applyBorder="1" applyAlignment="1">
      <alignment horizontal="center" vertical="center"/>
    </xf>
    <xf numFmtId="0" fontId="56" fillId="0" borderId="0" xfId="0" applyFont="1" applyAlignment="1">
      <alignment horizontal="center" vertical="center"/>
    </xf>
    <xf numFmtId="0" fontId="33" fillId="0" borderId="0" xfId="0" applyFont="1" applyBorder="1" applyAlignment="1">
      <alignment horizontal="center" vertical="center"/>
    </xf>
    <xf numFmtId="58" fontId="33" fillId="0" borderId="15" xfId="0" applyNumberFormat="1" applyFont="1" applyBorder="1" applyAlignment="1">
      <alignment horizontal="center" vertical="center"/>
    </xf>
    <xf numFmtId="0" fontId="33" fillId="0" borderId="0" xfId="0" applyFont="1" applyAlignment="1">
      <alignment horizontal="left" vertical="center" wrapText="1"/>
    </xf>
    <xf numFmtId="0" fontId="33" fillId="0" borderId="0" xfId="0" applyFont="1" applyAlignment="1">
      <alignment vertical="center"/>
    </xf>
    <xf numFmtId="0" fontId="28" fillId="0" borderId="0" xfId="0" applyFont="1" applyAlignment="1">
      <alignment horizontal="center"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5" fillId="0" borderId="14" xfId="0" applyNumberFormat="1" applyFont="1" applyBorder="1" applyAlignment="1">
      <alignment horizontal="left" vertical="center" indent="1"/>
    </xf>
    <xf numFmtId="0" fontId="25" fillId="0" borderId="16" xfId="0" applyFont="1" applyBorder="1" applyAlignment="1">
      <alignment horizontal="left" vertical="center" indent="1"/>
    </xf>
    <xf numFmtId="0" fontId="25"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Border="1" applyAlignment="1">
      <alignment horizontal="center" vertical="center"/>
    </xf>
    <xf numFmtId="58" fontId="25" fillId="0" borderId="14" xfId="0" applyNumberFormat="1" applyFont="1" applyBorder="1" applyAlignment="1">
      <alignment horizontal="center" vertical="center"/>
    </xf>
    <xf numFmtId="0" fontId="25" fillId="0" borderId="16" xfId="0" applyFont="1" applyBorder="1" applyAlignment="1">
      <alignment vertical="center"/>
    </xf>
    <xf numFmtId="0" fontId="25" fillId="0" borderId="15" xfId="0" applyFont="1" applyBorder="1" applyAlignment="1">
      <alignment vertical="center"/>
    </xf>
    <xf numFmtId="0" fontId="21" fillId="0" borderId="0" xfId="0" applyFont="1" applyAlignment="1">
      <alignment horizontal="right"/>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14" xfId="0" applyFont="1" applyBorder="1" applyAlignment="1">
      <alignment horizontal="right"/>
    </xf>
    <xf numFmtId="0" fontId="21" fillId="0" borderId="16" xfId="0" applyFont="1" applyBorder="1" applyAlignment="1">
      <alignment horizontal="right"/>
    </xf>
    <xf numFmtId="0" fontId="21" fillId="0" borderId="15" xfId="0" applyFont="1" applyBorder="1" applyAlignment="1">
      <alignment horizontal="right"/>
    </xf>
    <xf numFmtId="0" fontId="21" fillId="0" borderId="2" xfId="0" applyFont="1" applyBorder="1" applyAlignment="1">
      <alignment horizontal="left" vertical="center"/>
    </xf>
    <xf numFmtId="0" fontId="21" fillId="0" borderId="2" xfId="0" applyFont="1" applyBorder="1" applyAlignment="1">
      <alignment horizontal="center"/>
    </xf>
    <xf numFmtId="0" fontId="38" fillId="0" borderId="2" xfId="0" applyFont="1" applyBorder="1" applyAlignment="1">
      <alignment horizontal="left" vertical="top" wrapText="1"/>
    </xf>
    <xf numFmtId="0" fontId="38" fillId="0" borderId="2" xfId="0" applyFont="1" applyBorder="1" applyAlignment="1">
      <alignment horizontal="left" vertical="top"/>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2" xfId="0" applyFont="1" applyBorder="1" applyAlignment="1">
      <alignment horizontal="left" vertical="top"/>
    </xf>
    <xf numFmtId="0" fontId="21" fillId="0" borderId="14" xfId="0" applyFont="1"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38" fillId="0" borderId="14" xfId="0" applyFont="1" applyBorder="1" applyAlignment="1">
      <alignment horizontal="left" vertical="center"/>
    </xf>
    <xf numFmtId="0" fontId="38" fillId="0" borderId="16" xfId="0" applyFont="1" applyBorder="1" applyAlignment="1">
      <alignment horizontal="left" vertical="center"/>
    </xf>
    <xf numFmtId="0" fontId="38" fillId="0" borderId="15" xfId="0" applyFont="1" applyBorder="1" applyAlignment="1">
      <alignment horizontal="left" vertical="center"/>
    </xf>
    <xf numFmtId="0" fontId="21" fillId="0" borderId="2" xfId="0" applyFont="1" applyBorder="1" applyAlignment="1">
      <alignment horizontal="left" vertical="center" wrapText="1"/>
    </xf>
    <xf numFmtId="179" fontId="21" fillId="0" borderId="14" xfId="0" applyNumberFormat="1" applyFont="1" applyBorder="1" applyAlignment="1">
      <alignment horizontal="left" vertical="center"/>
    </xf>
    <xf numFmtId="179" fontId="21" fillId="0" borderId="16" xfId="0" applyNumberFormat="1" applyFont="1" applyBorder="1" applyAlignment="1">
      <alignment horizontal="left" vertical="center"/>
    </xf>
    <xf numFmtId="179" fontId="21" fillId="0" borderId="15" xfId="0" applyNumberFormat="1" applyFont="1" applyBorder="1" applyAlignment="1">
      <alignment horizontal="left" vertical="center"/>
    </xf>
    <xf numFmtId="0" fontId="85" fillId="0" borderId="14" xfId="0" applyFont="1" applyBorder="1" applyAlignment="1">
      <alignment horizontal="left" vertical="center" wrapText="1"/>
    </xf>
    <xf numFmtId="0" fontId="85" fillId="0" borderId="16" xfId="0" applyFont="1" applyBorder="1" applyAlignment="1">
      <alignment horizontal="left" vertical="center"/>
    </xf>
    <xf numFmtId="0" fontId="85" fillId="0" borderId="15" xfId="0" applyFont="1" applyBorder="1" applyAlignment="1">
      <alignment horizontal="left" vertical="center"/>
    </xf>
    <xf numFmtId="0" fontId="21" fillId="0" borderId="9" xfId="0" applyFont="1" applyBorder="1" applyAlignment="1">
      <alignment horizontal="left" vertical="center"/>
    </xf>
    <xf numFmtId="0" fontId="21" fillId="0" borderId="4" xfId="0" applyFont="1" applyBorder="1" applyAlignment="1">
      <alignment horizontal="left" vertical="center"/>
    </xf>
    <xf numFmtId="0" fontId="21" fillId="0" borderId="10" xfId="0" applyFont="1" applyBorder="1" applyAlignment="1">
      <alignment horizontal="left" vertical="center"/>
    </xf>
    <xf numFmtId="0" fontId="21" fillId="0" borderId="6" xfId="0" applyFont="1" applyBorder="1" applyAlignment="1">
      <alignment horizontal="left" vertical="center" wrapText="1"/>
    </xf>
    <xf numFmtId="0" fontId="21" fillId="0" borderId="5" xfId="0" applyFont="1" applyBorder="1" applyAlignment="1">
      <alignment horizontal="left" vertical="center"/>
    </xf>
    <xf numFmtId="0" fontId="21" fillId="0" borderId="1" xfId="0" applyFont="1" applyBorder="1" applyAlignment="1">
      <alignment horizontal="left" vertical="center"/>
    </xf>
    <xf numFmtId="0" fontId="38" fillId="0" borderId="6" xfId="0" applyFont="1" applyBorder="1" applyAlignment="1">
      <alignment horizontal="left" vertical="center" wrapText="1"/>
    </xf>
    <xf numFmtId="0" fontId="38" fillId="0" borderId="5" xfId="0" applyFont="1" applyBorder="1" applyAlignment="1">
      <alignment horizontal="left" vertical="center"/>
    </xf>
    <xf numFmtId="0" fontId="38" fillId="0" borderId="1" xfId="0" applyFont="1" applyBorder="1" applyAlignment="1">
      <alignment horizontal="left" vertical="center"/>
    </xf>
    <xf numFmtId="0" fontId="38" fillId="0" borderId="9" xfId="0" applyFont="1" applyBorder="1" applyAlignment="1">
      <alignment horizontal="left" vertical="center"/>
    </xf>
    <xf numFmtId="0" fontId="38" fillId="0" borderId="4" xfId="0" applyFont="1" applyBorder="1" applyAlignment="1">
      <alignment horizontal="left" vertical="center"/>
    </xf>
    <xf numFmtId="0" fontId="38" fillId="0" borderId="10" xfId="0" applyFont="1" applyBorder="1" applyAlignment="1">
      <alignment horizontal="left" vertical="center"/>
    </xf>
    <xf numFmtId="0" fontId="21" fillId="0" borderId="2" xfId="0" applyFont="1" applyBorder="1" applyAlignment="1">
      <alignment horizontal="left" vertical="top" wrapText="1"/>
    </xf>
    <xf numFmtId="0" fontId="21" fillId="0" borderId="2" xfId="0" applyFont="1" applyBorder="1" applyAlignment="1">
      <alignment horizontal="left"/>
    </xf>
    <xf numFmtId="0" fontId="21" fillId="0" borderId="14"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left"/>
    </xf>
    <xf numFmtId="0" fontId="21" fillId="0" borderId="6" xfId="0" applyFont="1" applyBorder="1" applyAlignment="1">
      <alignment horizontal="left" vertical="top"/>
    </xf>
    <xf numFmtId="0" fontId="21" fillId="0" borderId="5" xfId="0" applyFont="1" applyBorder="1" applyAlignment="1">
      <alignment horizontal="left" vertical="top"/>
    </xf>
    <xf numFmtId="0" fontId="21" fillId="0" borderId="1" xfId="0" applyFont="1" applyBorder="1" applyAlignment="1">
      <alignment horizontal="left" vertical="top"/>
    </xf>
    <xf numFmtId="0" fontId="21" fillId="0" borderId="9" xfId="0" applyFont="1" applyBorder="1" applyAlignment="1">
      <alignment horizontal="left" vertical="top"/>
    </xf>
    <xf numFmtId="0" fontId="21" fillId="0" borderId="4" xfId="0" applyFont="1" applyBorder="1" applyAlignment="1">
      <alignment horizontal="left" vertical="top"/>
    </xf>
    <xf numFmtId="0" fontId="21" fillId="0" borderId="10" xfId="0" applyFont="1" applyBorder="1" applyAlignment="1">
      <alignment horizontal="left" vertical="top"/>
    </xf>
    <xf numFmtId="0" fontId="19" fillId="0" borderId="0" xfId="0" applyFont="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Border="1" applyAlignment="1">
      <alignment horizontal="left" vertical="center" shrinkToFit="1"/>
    </xf>
    <xf numFmtId="0" fontId="4" fillId="0" borderId="0" xfId="0" applyFont="1" applyAlignment="1">
      <alignment horizontal="distributed" vertical="center" indent="15"/>
    </xf>
    <xf numFmtId="0" fontId="10" fillId="0" borderId="0" xfId="0" applyFont="1" applyBorder="1" applyAlignment="1">
      <alignment horizontal="left" vertical="center" wrapText="1"/>
    </xf>
    <xf numFmtId="180" fontId="10" fillId="0" borderId="0" xfId="0" applyNumberFormat="1" applyFont="1" applyBorder="1" applyAlignment="1">
      <alignment horizontal="left" vertical="center" shrinkToFi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33" fillId="0" borderId="0" xfId="0" applyFont="1" applyBorder="1" applyAlignment="1">
      <alignment horizontal="right"/>
    </xf>
    <xf numFmtId="0" fontId="21" fillId="0" borderId="14" xfId="0" applyFont="1"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21" fillId="0" borderId="6"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6" xfId="0" applyFont="1" applyBorder="1" applyAlignment="1">
      <alignment vertical="center" textRotation="255"/>
    </xf>
    <xf numFmtId="0" fontId="21" fillId="0" borderId="7" xfId="0" applyFont="1" applyBorder="1" applyAlignment="1">
      <alignment vertical="center" textRotation="255"/>
    </xf>
    <xf numFmtId="0" fontId="21" fillId="0" borderId="9" xfId="0" applyFont="1" applyBorder="1" applyAlignment="1">
      <alignment vertical="center" textRotation="255"/>
    </xf>
    <xf numFmtId="0" fontId="21" fillId="0" borderId="5" xfId="0" applyFont="1" applyBorder="1" applyAlignment="1">
      <alignment vertical="center"/>
    </xf>
    <xf numFmtId="0" fontId="21" fillId="0" borderId="14"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33" fillId="0" borderId="14" xfId="0" applyFont="1" applyBorder="1" applyAlignment="1">
      <alignment vertical="center"/>
    </xf>
    <xf numFmtId="0" fontId="33" fillId="0" borderId="0" xfId="0" applyFont="1" applyBorder="1" applyAlignment="1">
      <alignment vertical="center" wrapText="1"/>
    </xf>
    <xf numFmtId="0" fontId="33" fillId="0" borderId="0" xfId="0" applyFont="1" applyBorder="1" applyAlignment="1">
      <alignment horizontal="left" vertical="center"/>
    </xf>
    <xf numFmtId="38" fontId="33" fillId="0" borderId="0" xfId="0" applyNumberFormat="1" applyFont="1" applyAlignment="1">
      <alignment horizontal="center" vertical="center"/>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15" xfId="0" applyFont="1" applyBorder="1" applyAlignment="1">
      <alignment horizontal="center" vertical="center" shrinkToFit="1"/>
    </xf>
    <xf numFmtId="186" fontId="29" fillId="0" borderId="0" xfId="0" applyNumberFormat="1" applyFont="1" applyBorder="1" applyAlignment="1">
      <alignment horizontal="center" vertical="center"/>
    </xf>
    <xf numFmtId="0" fontId="20" fillId="0" borderId="0" xfId="0" applyFont="1" applyBorder="1" applyAlignment="1">
      <alignment horizontal="right" vertical="center"/>
    </xf>
    <xf numFmtId="0" fontId="55" fillId="0" borderId="0" xfId="0" applyFont="1" applyBorder="1" applyAlignment="1">
      <alignment horizontal="center" vertical="center"/>
    </xf>
    <xf numFmtId="178" fontId="33" fillId="0" borderId="16" xfId="0" applyNumberFormat="1" applyFont="1" applyBorder="1" applyAlignment="1">
      <alignment horizontal="center" vertical="center"/>
    </xf>
    <xf numFmtId="178" fontId="33" fillId="0" borderId="15" xfId="0" applyNumberFormat="1" applyFont="1" applyBorder="1" applyAlignment="1">
      <alignment horizontal="center" vertical="center"/>
    </xf>
    <xf numFmtId="0" fontId="29" fillId="0" borderId="30" xfId="0" applyFont="1" applyBorder="1" applyAlignment="1">
      <alignment horizontal="left" indent="1"/>
    </xf>
    <xf numFmtId="0" fontId="29" fillId="0" borderId="169" xfId="0" applyFont="1" applyBorder="1" applyAlignment="1">
      <alignment horizontal="left" indent="1"/>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192" fontId="1" fillId="0" borderId="3" xfId="0" applyNumberFormat="1" applyFont="1" applyBorder="1" applyAlignment="1">
      <alignment horizontal="right" vertical="center"/>
    </xf>
    <xf numFmtId="192" fontId="1" fillId="0" borderId="14" xfId="15" applyNumberFormat="1" applyFont="1" applyBorder="1" applyAlignment="1">
      <alignment horizontal="right" vertical="center"/>
    </xf>
    <xf numFmtId="192" fontId="1" fillId="0" borderId="16" xfId="15" applyNumberFormat="1" applyFont="1" applyBorder="1" applyAlignment="1">
      <alignment horizontal="right" vertical="center"/>
    </xf>
    <xf numFmtId="192" fontId="1" fillId="0" borderId="15" xfId="15" applyNumberFormat="1" applyFont="1" applyBorder="1" applyAlignment="1">
      <alignment horizontal="right" vertical="center"/>
    </xf>
    <xf numFmtId="178" fontId="29" fillId="0" borderId="14" xfId="15" applyNumberFormat="1" applyFont="1" applyBorder="1" applyAlignment="1">
      <alignment horizontal="center" vertical="center"/>
    </xf>
    <xf numFmtId="178" fontId="29" fillId="0" borderId="16" xfId="15" applyNumberFormat="1" applyFont="1" applyBorder="1" applyAlignment="1">
      <alignment horizontal="center" vertical="center"/>
    </xf>
    <xf numFmtId="178" fontId="29" fillId="0" borderId="143" xfId="15" applyNumberFormat="1" applyFont="1" applyBorder="1" applyAlignment="1">
      <alignment horizontal="center" vertical="center"/>
    </xf>
    <xf numFmtId="0" fontId="29" fillId="0" borderId="170" xfId="0" applyFont="1" applyBorder="1" applyAlignment="1">
      <alignment horizontal="right" vertical="center"/>
    </xf>
    <xf numFmtId="0" fontId="29" fillId="0" borderId="172" xfId="0" applyFont="1" applyBorder="1" applyAlignment="1">
      <alignment horizontal="right" vertical="center"/>
    </xf>
    <xf numFmtId="192" fontId="1" fillId="0" borderId="171" xfId="15" applyNumberFormat="1" applyFont="1" applyBorder="1" applyAlignment="1">
      <alignment horizontal="right" vertical="center"/>
    </xf>
    <xf numFmtId="192" fontId="1" fillId="0" borderId="170" xfId="15" applyNumberFormat="1" applyFont="1" applyBorder="1" applyAlignment="1">
      <alignment horizontal="right" vertical="center"/>
    </xf>
    <xf numFmtId="192" fontId="1" fillId="0" borderId="172" xfId="15" applyNumberFormat="1" applyFont="1" applyBorder="1" applyAlignment="1">
      <alignment horizontal="right" vertical="center"/>
    </xf>
    <xf numFmtId="38" fontId="29" fillId="0" borderId="171" xfId="15" applyFont="1" applyBorder="1" applyAlignment="1">
      <alignment horizontal="center" vertical="center"/>
    </xf>
    <xf numFmtId="38" fontId="29" fillId="0" borderId="170" xfId="15" applyFont="1" applyBorder="1" applyAlignment="1">
      <alignment horizontal="center" vertical="center"/>
    </xf>
    <xf numFmtId="38" fontId="29" fillId="0" borderId="153" xfId="15" applyFont="1" applyBorder="1" applyAlignment="1">
      <alignment horizontal="center" vertical="center"/>
    </xf>
    <xf numFmtId="0" fontId="29" fillId="0" borderId="15" xfId="0" applyFont="1" applyBorder="1" applyAlignment="1">
      <alignment horizontal="left" vertical="center" indent="1"/>
    </xf>
    <xf numFmtId="192" fontId="1" fillId="0" borderId="2" xfId="15" applyNumberFormat="1" applyFont="1" applyBorder="1" applyAlignment="1">
      <alignment horizontal="right" vertical="center"/>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5" xfId="0" applyFont="1" applyBorder="1" applyAlignment="1">
      <alignment horizontal="center" vertical="center" wrapText="1"/>
    </xf>
    <xf numFmtId="0" fontId="0" fillId="0" borderId="0" xfId="0" applyAlignment="1">
      <alignment horizontal="center" vertical="center"/>
    </xf>
    <xf numFmtId="178" fontId="0" fillId="0" borderId="0" xfId="0" applyNumberFormat="1" applyFont="1" applyAlignment="1">
      <alignment horizontal="center"/>
    </xf>
    <xf numFmtId="0" fontId="0" fillId="0" borderId="0" xfId="0" applyAlignment="1">
      <alignment horizontal="distributed"/>
    </xf>
    <xf numFmtId="0" fontId="81" fillId="0" borderId="0" xfId="0" applyNumberFormat="1" applyFont="1" applyBorder="1" applyAlignment="1">
      <alignment horizontal="center"/>
    </xf>
    <xf numFmtId="0" fontId="29" fillId="0" borderId="27" xfId="0" applyFont="1" applyBorder="1" applyAlignment="1">
      <alignment horizontal="center" vertical="center"/>
    </xf>
    <xf numFmtId="0" fontId="29" fillId="0" borderId="29"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5" xfId="0" applyFont="1" applyBorder="1" applyAlignment="1">
      <alignment horizontal="center" vertical="center"/>
    </xf>
    <xf numFmtId="0" fontId="29" fillId="0" borderId="29" xfId="0" applyFont="1" applyBorder="1" applyAlignment="1">
      <alignment horizontal="center" vertical="center"/>
    </xf>
    <xf numFmtId="0" fontId="29" fillId="0" borderId="32" xfId="0" applyFont="1" applyBorder="1" applyAlignment="1">
      <alignment horizontal="center" vertical="center"/>
    </xf>
    <xf numFmtId="0" fontId="29" fillId="0" borderId="176" xfId="0" applyFont="1" applyBorder="1" applyAlignment="1">
      <alignment horizontal="center" vertical="center"/>
    </xf>
    <xf numFmtId="0" fontId="8" fillId="0" borderId="0" xfId="0" applyFont="1" applyFill="1" applyAlignment="1">
      <alignment vertical="top"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6" xfId="0" applyFont="1" applyFill="1" applyBorder="1" applyAlignment="1">
      <alignment horizontal="distributed" vertical="center" wrapText="1"/>
    </xf>
    <xf numFmtId="0" fontId="14" fillId="0" borderId="5"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0" xfId="0" applyFont="1" applyFill="1" applyAlignment="1">
      <alignment horizontal="distributed" vertical="center" wrapText="1"/>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0" xfId="0" applyFont="1" applyFill="1" applyAlignment="1">
      <alignment horizontal="distributed" vertical="center" wrapText="1"/>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8" fontId="5" fillId="0" borderId="6" xfId="0" applyNumberFormat="1" applyFont="1" applyFill="1" applyBorder="1" applyAlignment="1">
      <alignment horizontal="center" vertical="center"/>
    </xf>
    <xf numFmtId="178" fontId="5" fillId="0" borderId="5"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9" xfId="0" applyNumberFormat="1" applyFont="1" applyFill="1" applyBorder="1" applyAlignment="1">
      <alignment horizontal="center" vertical="center"/>
    </xf>
    <xf numFmtId="178" fontId="5" fillId="0" borderId="4" xfId="0" applyNumberFormat="1" applyFont="1" applyFill="1" applyBorder="1" applyAlignment="1">
      <alignment horizontal="center" vertical="center"/>
    </xf>
    <xf numFmtId="178" fontId="5" fillId="0" borderId="10" xfId="0" applyNumberFormat="1" applyFont="1" applyFill="1" applyBorder="1" applyAlignment="1">
      <alignment horizontal="center" vertical="center"/>
    </xf>
    <xf numFmtId="0" fontId="5" fillId="0" borderId="0" xfId="0" applyFont="1" applyFill="1" applyAlignment="1">
      <alignment horizontal="distributed" vertical="center"/>
    </xf>
    <xf numFmtId="178" fontId="5" fillId="0" borderId="7" xfId="0" applyNumberFormat="1" applyFont="1" applyFill="1" applyBorder="1" applyAlignment="1">
      <alignment horizontal="center" vertical="center"/>
    </xf>
    <xf numFmtId="178" fontId="5" fillId="0" borderId="0" xfId="0" applyNumberFormat="1" applyFont="1" applyFill="1" applyAlignment="1">
      <alignment horizontal="center" vertical="center"/>
    </xf>
    <xf numFmtId="178" fontId="5" fillId="0" borderId="8"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13" fillId="0" borderId="6"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6" xfId="0" applyFont="1" applyFill="1" applyBorder="1" applyAlignment="1">
      <alignment horizontal="distributed"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13" fillId="0" borderId="9" xfId="0" applyFont="1" applyFill="1" applyBorder="1" applyAlignment="1">
      <alignment horizontal="distributed"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10" fillId="0" borderId="0" xfId="0" applyFont="1" applyFill="1" applyAlignment="1">
      <alignment vertical="center"/>
    </xf>
    <xf numFmtId="0" fontId="10" fillId="0" borderId="4" xfId="0" applyFont="1" applyFill="1" applyBorder="1" applyAlignment="1">
      <alignment vertical="center"/>
    </xf>
    <xf numFmtId="0" fontId="7" fillId="0" borderId="4" xfId="0" applyFont="1" applyFill="1" applyBorder="1" applyAlignment="1">
      <alignment vertical="center"/>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17"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66" fillId="0" borderId="14" xfId="0" applyFont="1" applyBorder="1" applyAlignment="1">
      <alignment horizontal="distributed" vertical="center"/>
    </xf>
    <xf numFmtId="0" fontId="66" fillId="0" borderId="16" xfId="0" applyFont="1" applyBorder="1" applyAlignment="1">
      <alignment horizontal="distributed" vertical="center"/>
    </xf>
    <xf numFmtId="0" fontId="66" fillId="0" borderId="15" xfId="0" applyFont="1" applyBorder="1" applyAlignment="1">
      <alignment horizontal="distributed" vertical="center"/>
    </xf>
    <xf numFmtId="0" fontId="66" fillId="0" borderId="14"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6" xfId="0" applyFont="1" applyBorder="1" applyAlignment="1">
      <alignment horizontal="distributed" vertical="center"/>
    </xf>
    <xf numFmtId="0" fontId="66" fillId="0" borderId="5" xfId="0" applyFont="1" applyBorder="1" applyAlignment="1">
      <alignment horizontal="distributed" vertical="center"/>
    </xf>
    <xf numFmtId="0" fontId="66" fillId="0" borderId="1" xfId="0" applyFont="1" applyBorder="1" applyAlignment="1">
      <alignment horizontal="distributed" vertical="center"/>
    </xf>
    <xf numFmtId="0" fontId="66" fillId="0" borderId="11" xfId="0" applyFont="1" applyBorder="1" applyAlignment="1">
      <alignment horizontal="center" textRotation="255" wrapText="1"/>
    </xf>
    <xf numFmtId="0" fontId="66" fillId="0" borderId="12" xfId="0" applyFont="1" applyBorder="1" applyAlignment="1">
      <alignment horizontal="center" textRotation="255" wrapText="1"/>
    </xf>
    <xf numFmtId="0" fontId="66" fillId="0" borderId="13" xfId="0" applyFont="1" applyBorder="1" applyAlignment="1">
      <alignment horizontal="center" textRotation="255" wrapText="1"/>
    </xf>
    <xf numFmtId="0" fontId="66" fillId="0" borderId="14" xfId="0" applyFont="1" applyBorder="1" applyAlignment="1">
      <alignment horizontal="distributed" vertical="center" wrapText="1"/>
    </xf>
    <xf numFmtId="0" fontId="66" fillId="0" borderId="15" xfId="0" applyFont="1" applyBorder="1" applyAlignment="1">
      <alignment horizontal="distributed" vertical="center" wrapText="1"/>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27" fillId="0" borderId="14" xfId="0" applyFont="1" applyBorder="1" applyAlignment="1">
      <alignment horizontal="distributed" vertical="center"/>
    </xf>
    <xf numFmtId="0" fontId="27" fillId="0" borderId="15"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1" fillId="0" borderId="0" xfId="0" applyFont="1" applyAlignment="1">
      <alignment horizontal="center" vertical="center"/>
    </xf>
    <xf numFmtId="0" fontId="26" fillId="0" borderId="14" xfId="0" applyFont="1" applyBorder="1" applyAlignment="1">
      <alignment horizontal="left" vertical="center"/>
    </xf>
    <xf numFmtId="0" fontId="26" fillId="0" borderId="16" xfId="0" applyFont="1" applyBorder="1" applyAlignment="1">
      <alignment horizontal="left" vertical="center"/>
    </xf>
    <xf numFmtId="0" fontId="26"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3" fillId="0" borderId="5" xfId="0" applyNumberFormat="1" applyFont="1" applyBorder="1" applyAlignment="1">
      <alignment horizontal="left" vertical="center"/>
    </xf>
    <xf numFmtId="0" fontId="43" fillId="0" borderId="5" xfId="0" applyFont="1" applyBorder="1" applyAlignment="1">
      <alignment horizontal="left" vertical="center"/>
    </xf>
    <xf numFmtId="0" fontId="43" fillId="0" borderId="1" xfId="0" applyFont="1" applyBorder="1" applyAlignment="1">
      <alignment horizontal="left" vertical="center"/>
    </xf>
    <xf numFmtId="58" fontId="43" fillId="0" borderId="4" xfId="0" applyNumberFormat="1" applyFont="1" applyBorder="1" applyAlignment="1">
      <alignment horizontal="left" vertical="center"/>
    </xf>
    <xf numFmtId="0" fontId="43" fillId="0" borderId="4" xfId="0" applyFont="1" applyBorder="1" applyAlignment="1">
      <alignment horizontal="left" vertical="center"/>
    </xf>
    <xf numFmtId="0" fontId="43" fillId="0" borderId="10" xfId="0" applyFont="1" applyBorder="1" applyAlignment="1">
      <alignment horizontal="left" vertical="center"/>
    </xf>
    <xf numFmtId="0" fontId="21" fillId="0" borderId="0" xfId="14" applyFont="1" applyAlignment="1">
      <alignment horizontal="left" vertical="center" wrapText="1"/>
    </xf>
    <xf numFmtId="0" fontId="36" fillId="0" borderId="0" xfId="14" applyFont="1" applyAlignment="1">
      <alignment horizontal="left" vertical="center" wrapText="1"/>
    </xf>
    <xf numFmtId="0" fontId="20" fillId="0" borderId="0" xfId="14" applyFont="1" applyAlignment="1">
      <alignment horizontal="left" vertical="center"/>
    </xf>
    <xf numFmtId="0" fontId="20" fillId="0" borderId="0" xfId="14" applyFont="1" applyAlignment="1">
      <alignment horizontal="left" vertical="center" wrapText="1"/>
    </xf>
    <xf numFmtId="0" fontId="40" fillId="0" borderId="0" xfId="14" applyFont="1" applyAlignment="1">
      <alignment horizontal="left" vertical="center" wrapText="1"/>
    </xf>
    <xf numFmtId="0" fontId="38" fillId="0" borderId="65" xfId="14" applyFont="1" applyBorder="1" applyAlignment="1">
      <alignment horizontal="center" vertical="center" shrinkToFit="1"/>
    </xf>
    <xf numFmtId="0" fontId="38" fillId="0" borderId="72" xfId="14" applyFont="1" applyBorder="1" applyAlignment="1">
      <alignment horizontal="center" vertical="center" shrinkToFit="1"/>
    </xf>
    <xf numFmtId="0" fontId="38" fillId="0" borderId="82" xfId="14" applyFont="1" applyBorder="1" applyAlignment="1">
      <alignment horizontal="center" vertical="center" shrinkToFit="1"/>
    </xf>
    <xf numFmtId="49" fontId="21" fillId="0" borderId="63" xfId="14" applyNumberFormat="1" applyFont="1" applyBorder="1" applyAlignment="1">
      <alignment horizontal="center" vertical="center"/>
    </xf>
    <xf numFmtId="49" fontId="21" fillId="0" borderId="1" xfId="14" applyNumberFormat="1" applyFont="1" applyBorder="1" applyAlignment="1">
      <alignment horizontal="center" vertical="center"/>
    </xf>
    <xf numFmtId="49" fontId="21" fillId="0" borderId="71" xfId="14" applyNumberFormat="1" applyFont="1" applyBorder="1" applyAlignment="1">
      <alignment horizontal="center" vertical="center"/>
    </xf>
    <xf numFmtId="49" fontId="21" fillId="0" borderId="8" xfId="14" applyNumberFormat="1" applyFont="1" applyBorder="1" applyAlignment="1">
      <alignment horizontal="center" vertical="center"/>
    </xf>
    <xf numFmtId="49" fontId="21" fillId="0" borderId="53" xfId="14" applyNumberFormat="1" applyFont="1" applyBorder="1" applyAlignment="1">
      <alignment horizontal="center" vertical="center"/>
    </xf>
    <xf numFmtId="49" fontId="21" fillId="0" borderId="50" xfId="14" applyNumberFormat="1" applyFont="1" applyBorder="1" applyAlignment="1">
      <alignment horizontal="center" vertical="center"/>
    </xf>
    <xf numFmtId="49" fontId="21" fillId="0" borderId="80" xfId="14" applyNumberFormat="1" applyFont="1" applyBorder="1" applyAlignment="1">
      <alignment horizontal="center" vertical="center"/>
    </xf>
    <xf numFmtId="49" fontId="21" fillId="0" borderId="10" xfId="14" applyNumberFormat="1" applyFont="1" applyBorder="1" applyAlignment="1">
      <alignment horizontal="center" vertical="center"/>
    </xf>
    <xf numFmtId="0" fontId="38" fillId="0" borderId="53" xfId="14" applyFont="1" applyBorder="1" applyAlignment="1">
      <alignment horizontal="center" vertical="center" wrapText="1"/>
    </xf>
    <xf numFmtId="0" fontId="38" fillId="0" borderId="51" xfId="14" applyFont="1" applyBorder="1" applyAlignment="1">
      <alignment horizontal="center" vertical="center" wrapText="1"/>
    </xf>
    <xf numFmtId="0" fontId="38" fillId="0" borderId="52" xfId="14" applyFont="1" applyBorder="1" applyAlignment="1">
      <alignment horizontal="center" vertical="center" wrapText="1"/>
    </xf>
    <xf numFmtId="0" fontId="38" fillId="0" borderId="80" xfId="14" applyFont="1" applyBorder="1" applyAlignment="1">
      <alignment horizontal="center" vertical="center" wrapText="1"/>
    </xf>
    <xf numFmtId="0" fontId="38" fillId="0" borderId="4" xfId="14" applyFont="1" applyBorder="1" applyAlignment="1">
      <alignment horizontal="center" vertical="center" wrapText="1"/>
    </xf>
    <xf numFmtId="0" fontId="38" fillId="0" borderId="81" xfId="14" applyFont="1" applyBorder="1" applyAlignment="1">
      <alignment horizontal="center" vertical="center" wrapText="1"/>
    </xf>
    <xf numFmtId="0" fontId="38" fillId="0" borderId="89" xfId="14" applyFont="1" applyBorder="1" applyAlignment="1">
      <alignment horizontal="center" vertical="center" shrinkToFit="1"/>
    </xf>
    <xf numFmtId="0" fontId="38" fillId="0" borderId="93" xfId="14" applyFont="1" applyBorder="1" applyAlignment="1">
      <alignment horizontal="center" vertical="center" shrinkToFit="1"/>
    </xf>
    <xf numFmtId="0" fontId="38" fillId="0" borderId="92" xfId="14" applyFont="1" applyBorder="1" applyAlignment="1">
      <alignment horizontal="center" vertical="center" shrinkToFit="1"/>
    </xf>
    <xf numFmtId="0" fontId="38" fillId="0" borderId="94" xfId="14" applyFont="1" applyBorder="1" applyAlignment="1">
      <alignment horizontal="center" vertical="center" shrinkToFit="1"/>
    </xf>
    <xf numFmtId="0" fontId="38" fillId="0" borderId="60" xfId="14" applyFont="1" applyBorder="1" applyAlignment="1">
      <alignment horizontal="center" vertical="center" wrapText="1"/>
    </xf>
    <xf numFmtId="0" fontId="38" fillId="0" borderId="45" xfId="14" applyFont="1" applyBorder="1" applyAlignment="1">
      <alignment horizontal="center" vertical="center" wrapText="1"/>
    </xf>
    <xf numFmtId="0" fontId="38" fillId="0" borderId="61" xfId="14" applyFont="1" applyBorder="1" applyAlignment="1">
      <alignment horizontal="center" vertical="center" wrapText="1"/>
    </xf>
    <xf numFmtId="0" fontId="38" fillId="0" borderId="86" xfId="14" applyFont="1" applyBorder="1" applyAlignment="1">
      <alignment horizontal="center" vertical="center" shrinkToFit="1"/>
    </xf>
    <xf numFmtId="0" fontId="38" fillId="0" borderId="90" xfId="14" applyFont="1" applyBorder="1" applyAlignment="1">
      <alignment horizontal="center" vertical="center" shrinkToFit="1"/>
    </xf>
    <xf numFmtId="0" fontId="38" fillId="0" borderId="87" xfId="14" applyFont="1" applyBorder="1" applyAlignment="1">
      <alignment horizontal="center" vertical="center" shrinkToFit="1"/>
    </xf>
    <xf numFmtId="0" fontId="20" fillId="0" borderId="53" xfId="14" applyFont="1" applyBorder="1" applyAlignment="1">
      <alignment horizontal="center" vertical="center" wrapText="1"/>
    </xf>
    <xf numFmtId="0" fontId="20" fillId="0" borderId="51" xfId="14" applyFont="1" applyBorder="1" applyAlignment="1">
      <alignment horizontal="center" vertical="center" wrapText="1"/>
    </xf>
    <xf numFmtId="0" fontId="20" fillId="0" borderId="52" xfId="14" applyFont="1" applyBorder="1" applyAlignment="1">
      <alignment horizontal="center" vertical="center" wrapText="1"/>
    </xf>
    <xf numFmtId="0" fontId="20" fillId="0" borderId="71" xfId="14" applyFont="1" applyBorder="1" applyAlignment="1">
      <alignment horizontal="center" vertical="center" wrapText="1"/>
    </xf>
    <xf numFmtId="0" fontId="20" fillId="0" borderId="0" xfId="14" applyFont="1" applyBorder="1" applyAlignment="1">
      <alignment horizontal="center" vertical="center" wrapText="1"/>
    </xf>
    <xf numFmtId="0" fontId="20" fillId="0" borderId="58" xfId="14" applyFont="1" applyBorder="1" applyAlignment="1">
      <alignment horizontal="center" vertical="center" wrapText="1"/>
    </xf>
    <xf numFmtId="0" fontId="20" fillId="0" borderId="80" xfId="14" applyFont="1" applyBorder="1" applyAlignment="1">
      <alignment horizontal="center" vertical="center" wrapText="1"/>
    </xf>
    <xf numFmtId="0" fontId="20" fillId="0" borderId="4" xfId="14" applyFont="1" applyBorder="1" applyAlignment="1">
      <alignment horizontal="center" vertical="center" wrapText="1"/>
    </xf>
    <xf numFmtId="0" fontId="20" fillId="0" borderId="81" xfId="14" applyFont="1" applyBorder="1" applyAlignment="1">
      <alignment horizontal="center" vertical="center" wrapText="1"/>
    </xf>
    <xf numFmtId="0" fontId="38" fillId="0" borderId="91" xfId="14" applyFont="1" applyBorder="1" applyAlignment="1">
      <alignment horizontal="center" vertical="center" shrinkToFit="1"/>
    </xf>
    <xf numFmtId="0" fontId="38" fillId="0" borderId="75" xfId="14" applyFont="1" applyBorder="1" applyAlignment="1">
      <alignment horizontal="center" vertical="center" shrinkToFit="1"/>
    </xf>
    <xf numFmtId="0" fontId="38" fillId="0" borderId="99" xfId="14" applyFont="1" applyBorder="1" applyAlignment="1">
      <alignment horizontal="center" vertical="center" shrinkToFit="1"/>
    </xf>
    <xf numFmtId="0" fontId="38" fillId="0" borderId="97" xfId="14" applyFont="1" applyBorder="1" applyAlignment="1">
      <alignment horizontal="center" vertical="center" shrinkToFit="1"/>
    </xf>
    <xf numFmtId="0" fontId="38" fillId="0" borderId="98" xfId="14" applyFont="1" applyBorder="1" applyAlignment="1">
      <alignment horizontal="center" vertical="center" shrinkToFit="1"/>
    </xf>
    <xf numFmtId="0" fontId="21" fillId="0" borderId="62" xfId="14" applyFont="1" applyBorder="1" applyAlignment="1">
      <alignment horizontal="center" vertical="center"/>
    </xf>
    <xf numFmtId="0" fontId="21" fillId="0" borderId="70" xfId="14" applyFont="1" applyBorder="1" applyAlignment="1">
      <alignment horizontal="center" vertical="center"/>
    </xf>
    <xf numFmtId="0" fontId="21" fillId="0" borderId="79" xfId="14" applyFont="1" applyBorder="1" applyAlignment="1">
      <alignment horizontal="center" vertical="center"/>
    </xf>
    <xf numFmtId="0" fontId="38" fillId="0" borderId="63" xfId="14" applyFont="1" applyBorder="1" applyAlignment="1">
      <alignment horizontal="center" vertical="center" wrapText="1"/>
    </xf>
    <xf numFmtId="0" fontId="38" fillId="0" borderId="5" xfId="14" applyFont="1" applyBorder="1" applyAlignment="1">
      <alignment horizontal="center" vertical="center" wrapText="1"/>
    </xf>
    <xf numFmtId="0" fontId="38" fillId="0" borderId="64" xfId="14" applyFont="1" applyBorder="1" applyAlignment="1">
      <alignment horizontal="center" vertical="center" wrapText="1"/>
    </xf>
    <xf numFmtId="0" fontId="20" fillId="0" borderId="63" xfId="14" applyFont="1" applyBorder="1" applyAlignment="1">
      <alignment horizontal="center" vertical="center" wrapText="1"/>
    </xf>
    <xf numFmtId="0" fontId="20" fillId="0" borderId="5" xfId="14" applyFont="1" applyBorder="1" applyAlignment="1">
      <alignment horizontal="center" vertical="center" wrapText="1"/>
    </xf>
    <xf numFmtId="0" fontId="20" fillId="0" borderId="64" xfId="14" applyFont="1" applyBorder="1" applyAlignment="1">
      <alignment horizontal="center" vertical="center" wrapText="1"/>
    </xf>
    <xf numFmtId="0" fontId="21" fillId="0" borderId="65" xfId="14" applyFont="1" applyBorder="1" applyAlignment="1">
      <alignment horizontal="center" vertical="center"/>
    </xf>
    <xf numFmtId="0" fontId="21" fillId="0" borderId="72" xfId="14" applyFont="1" applyBorder="1" applyAlignment="1">
      <alignment horizontal="center" vertical="center"/>
    </xf>
    <xf numFmtId="0" fontId="21" fillId="0" borderId="82" xfId="14" applyFont="1" applyBorder="1" applyAlignment="1">
      <alignment horizontal="center" vertical="center"/>
    </xf>
    <xf numFmtId="0" fontId="20" fillId="0" borderId="60" xfId="14" applyFont="1" applyBorder="1" applyAlignment="1">
      <alignment horizontal="center" vertical="center" wrapText="1"/>
    </xf>
    <xf numFmtId="0" fontId="20" fillId="0" borderId="45" xfId="14" applyFont="1" applyBorder="1" applyAlignment="1">
      <alignment horizontal="center" vertical="center" wrapText="1"/>
    </xf>
    <xf numFmtId="0" fontId="20" fillId="0" borderId="61" xfId="14" applyFont="1" applyBorder="1" applyAlignment="1">
      <alignment horizontal="center" vertical="center" wrapText="1"/>
    </xf>
    <xf numFmtId="0" fontId="38" fillId="0" borderId="84" xfId="14" applyFont="1" applyBorder="1" applyAlignment="1">
      <alignment horizontal="center" vertical="center" shrinkToFit="1"/>
    </xf>
    <xf numFmtId="0" fontId="38" fillId="0" borderId="68" xfId="14" applyFont="1" applyBorder="1" applyAlignment="1">
      <alignment horizontal="center" vertical="center" shrinkToFit="1"/>
    </xf>
    <xf numFmtId="0" fontId="38" fillId="0" borderId="88" xfId="14" applyFont="1" applyBorder="1" applyAlignment="1">
      <alignment horizontal="center" vertical="center" shrinkToFit="1"/>
    </xf>
    <xf numFmtId="0" fontId="38" fillId="0" borderId="63" xfId="14" applyFont="1" applyBorder="1" applyAlignment="1">
      <alignment horizontal="center" vertical="center" shrinkToFit="1"/>
    </xf>
    <xf numFmtId="0" fontId="38" fillId="0" borderId="5" xfId="14" applyFont="1" applyBorder="1" applyAlignment="1">
      <alignment horizontal="center" vertical="center" shrinkToFit="1"/>
    </xf>
    <xf numFmtId="0" fontId="38" fillId="0" borderId="64" xfId="14" applyFont="1" applyBorder="1" applyAlignment="1">
      <alignment horizontal="center" vertical="center" shrinkToFit="1"/>
    </xf>
    <xf numFmtId="0" fontId="38" fillId="0" borderId="71" xfId="14" applyFont="1" applyBorder="1" applyAlignment="1">
      <alignment horizontal="center" vertical="center" shrinkToFit="1"/>
    </xf>
    <xf numFmtId="0" fontId="38" fillId="0" borderId="0" xfId="14" applyFont="1" applyBorder="1" applyAlignment="1">
      <alignment horizontal="center" vertical="center" shrinkToFit="1"/>
    </xf>
    <xf numFmtId="0" fontId="38" fillId="0" borderId="58" xfId="14" applyFont="1" applyBorder="1" applyAlignment="1">
      <alignment horizontal="center" vertical="center" shrinkToFit="1"/>
    </xf>
    <xf numFmtId="0" fontId="38" fillId="0" borderId="80" xfId="14" applyFont="1" applyBorder="1" applyAlignment="1">
      <alignment horizontal="center" vertical="center" shrinkToFit="1"/>
    </xf>
    <xf numFmtId="0" fontId="38" fillId="0" borderId="4" xfId="14" applyFont="1" applyBorder="1" applyAlignment="1">
      <alignment horizontal="center" vertical="center" shrinkToFit="1"/>
    </xf>
    <xf numFmtId="0" fontId="38" fillId="0" borderId="81" xfId="14" applyFont="1" applyBorder="1" applyAlignment="1">
      <alignment horizontal="center" vertical="center" shrinkToFit="1"/>
    </xf>
    <xf numFmtId="0" fontId="38" fillId="0" borderId="95" xfId="14" applyFont="1" applyBorder="1" applyAlignment="1">
      <alignment horizontal="center" vertical="center" shrinkToFit="1"/>
    </xf>
    <xf numFmtId="0" fontId="38" fillId="0" borderId="85" xfId="14" applyFont="1" applyBorder="1" applyAlignment="1">
      <alignment horizontal="center" vertical="center" shrinkToFit="1"/>
    </xf>
    <xf numFmtId="0" fontId="38" fillId="0" borderId="96" xfId="14" applyFont="1" applyBorder="1" applyAlignment="1">
      <alignment horizontal="center" vertical="center" shrinkToFit="1"/>
    </xf>
    <xf numFmtId="49" fontId="21" fillId="0" borderId="60" xfId="14" applyNumberFormat="1" applyFont="1" applyBorder="1" applyAlignment="1">
      <alignment horizontal="center" vertical="center"/>
    </xf>
    <xf numFmtId="49" fontId="21" fillId="0" borderId="43" xfId="14" applyNumberFormat="1" applyFont="1" applyBorder="1" applyAlignment="1">
      <alignment horizontal="center" vertical="center"/>
    </xf>
    <xf numFmtId="0" fontId="33" fillId="0" borderId="53" xfId="14" applyFont="1" applyFill="1" applyBorder="1" applyAlignment="1">
      <alignment horizontal="center" vertical="center" wrapText="1"/>
    </xf>
    <xf numFmtId="0" fontId="33" fillId="0" borderId="51" xfId="14" applyFont="1" applyFill="1" applyBorder="1" applyAlignment="1">
      <alignment horizontal="center" vertical="center" wrapText="1"/>
    </xf>
    <xf numFmtId="0" fontId="33" fillId="0" borderId="52" xfId="14" applyFont="1" applyFill="1" applyBorder="1" applyAlignment="1">
      <alignment horizontal="center" vertical="center" wrapText="1"/>
    </xf>
    <xf numFmtId="0" fontId="33" fillId="0" borderId="80" xfId="14" applyFont="1" applyFill="1" applyBorder="1" applyAlignment="1">
      <alignment horizontal="center" vertical="center" wrapText="1"/>
    </xf>
    <xf numFmtId="0" fontId="33" fillId="0" borderId="4" xfId="14" applyFont="1" applyFill="1" applyBorder="1" applyAlignment="1">
      <alignment horizontal="center" vertical="center" wrapText="1"/>
    </xf>
    <xf numFmtId="0" fontId="33" fillId="0" borderId="81" xfId="14" applyFont="1" applyFill="1" applyBorder="1" applyAlignment="1">
      <alignment horizontal="center" vertical="center" wrapText="1"/>
    </xf>
    <xf numFmtId="0" fontId="21" fillId="0" borderId="92" xfId="14" applyFont="1" applyBorder="1" applyAlignment="1">
      <alignment horizontal="center" vertical="center" shrinkToFit="1"/>
    </xf>
    <xf numFmtId="0" fontId="21" fillId="0" borderId="94" xfId="14" applyFont="1" applyBorder="1" applyAlignment="1">
      <alignment horizontal="center" vertical="center" shrinkToFit="1"/>
    </xf>
    <xf numFmtId="0" fontId="21" fillId="0" borderId="85" xfId="14" applyFont="1" applyBorder="1" applyAlignment="1">
      <alignment horizontal="center" vertical="center" shrinkToFit="1"/>
    </xf>
    <xf numFmtId="0" fontId="21" fillId="0" borderId="87" xfId="14" applyFont="1" applyBorder="1" applyAlignment="1">
      <alignment horizontal="center" vertical="center" shrinkToFit="1"/>
    </xf>
    <xf numFmtId="0" fontId="21" fillId="0" borderId="68" xfId="14" applyFont="1" applyBorder="1" applyAlignment="1">
      <alignment horizontal="center" vertical="center" shrinkToFit="1"/>
    </xf>
    <xf numFmtId="0" fontId="21" fillId="0" borderId="75" xfId="14" applyFont="1" applyBorder="1" applyAlignment="1">
      <alignment horizontal="center" vertical="center" shrinkToFit="1"/>
    </xf>
    <xf numFmtId="0" fontId="33" fillId="0" borderId="60" xfId="14" applyFont="1" applyFill="1" applyBorder="1" applyAlignment="1">
      <alignment horizontal="center" vertical="center" wrapText="1"/>
    </xf>
    <xf numFmtId="0" fontId="33" fillId="0" borderId="45" xfId="14" applyFont="1" applyFill="1" applyBorder="1" applyAlignment="1">
      <alignment horizontal="center" vertical="center" wrapText="1"/>
    </xf>
    <xf numFmtId="0" fontId="33" fillId="0" borderId="61" xfId="14" applyFont="1" applyFill="1" applyBorder="1" applyAlignment="1">
      <alignment horizontal="center" vertical="center" wrapText="1"/>
    </xf>
    <xf numFmtId="0" fontId="21" fillId="0" borderId="89" xfId="14" applyFont="1" applyBorder="1" applyAlignment="1">
      <alignment horizontal="center" vertical="center" shrinkToFit="1"/>
    </xf>
    <xf numFmtId="0" fontId="21" fillId="0" borderId="86" xfId="14" applyFont="1" applyBorder="1" applyAlignment="1">
      <alignment horizontal="center" vertical="center" shrinkToFit="1"/>
    </xf>
    <xf numFmtId="0" fontId="20" fillId="0" borderId="53" xfId="14" applyFont="1" applyFill="1" applyBorder="1" applyAlignment="1">
      <alignment horizontal="center" vertical="center" wrapText="1"/>
    </xf>
    <xf numFmtId="0" fontId="20" fillId="0" borderId="51" xfId="14" applyFont="1" applyFill="1" applyBorder="1" applyAlignment="1">
      <alignment horizontal="center" vertical="center" wrapText="1"/>
    </xf>
    <xf numFmtId="0" fontId="20" fillId="0" borderId="52" xfId="14" applyFont="1" applyFill="1" applyBorder="1" applyAlignment="1">
      <alignment horizontal="center" vertical="center" wrapText="1"/>
    </xf>
    <xf numFmtId="0" fontId="20" fillId="0" borderId="71" xfId="14" applyFont="1" applyFill="1" applyBorder="1" applyAlignment="1">
      <alignment horizontal="center" vertical="center" wrapText="1"/>
    </xf>
    <xf numFmtId="0" fontId="20" fillId="0" borderId="0" xfId="14" applyFont="1" applyFill="1" applyBorder="1" applyAlignment="1">
      <alignment horizontal="center" vertical="center" wrapText="1"/>
    </xf>
    <xf numFmtId="0" fontId="20" fillId="0" borderId="58" xfId="14" applyFont="1" applyFill="1" applyBorder="1" applyAlignment="1">
      <alignment horizontal="center" vertical="center" wrapText="1"/>
    </xf>
    <xf numFmtId="0" fontId="20" fillId="0" borderId="80" xfId="14" applyFont="1" applyFill="1" applyBorder="1" applyAlignment="1">
      <alignment horizontal="center" vertical="center" wrapText="1"/>
    </xf>
    <xf numFmtId="0" fontId="20" fillId="0" borderId="4" xfId="14" applyFont="1" applyFill="1" applyBorder="1" applyAlignment="1">
      <alignment horizontal="center" vertical="center" wrapText="1"/>
    </xf>
    <xf numFmtId="0" fontId="20" fillId="0" borderId="81" xfId="14" applyFont="1" applyFill="1" applyBorder="1" applyAlignment="1">
      <alignment horizontal="center" vertical="center" wrapText="1"/>
    </xf>
    <xf numFmtId="0" fontId="38" fillId="0" borderId="63" xfId="14" applyFont="1" applyFill="1" applyBorder="1" applyAlignment="1">
      <alignment horizontal="center" vertical="center" wrapText="1"/>
    </xf>
    <xf numFmtId="0" fontId="38" fillId="0" borderId="5" xfId="14" applyFont="1" applyFill="1" applyBorder="1" applyAlignment="1">
      <alignment horizontal="center" vertical="center" wrapText="1"/>
    </xf>
    <xf numFmtId="0" fontId="38" fillId="0" borderId="64" xfId="14" applyFont="1" applyFill="1" applyBorder="1" applyAlignment="1">
      <alignment horizontal="center" vertical="center" wrapText="1"/>
    </xf>
    <xf numFmtId="0" fontId="38" fillId="0" borderId="60" xfId="14" applyFont="1" applyFill="1" applyBorder="1" applyAlignment="1">
      <alignment horizontal="center" vertical="center" wrapText="1"/>
    </xf>
    <xf numFmtId="0" fontId="38" fillId="0" borderId="45" xfId="14" applyFont="1" applyFill="1" applyBorder="1" applyAlignment="1">
      <alignment horizontal="center" vertical="center" wrapText="1"/>
    </xf>
    <xf numFmtId="0" fontId="38" fillId="0" borderId="61" xfId="14" applyFont="1" applyFill="1" applyBorder="1" applyAlignment="1">
      <alignment horizontal="center" vertical="center" wrapText="1"/>
    </xf>
    <xf numFmtId="0" fontId="20" fillId="0" borderId="63" xfId="14" applyFont="1" applyFill="1" applyBorder="1" applyAlignment="1">
      <alignment horizontal="center" vertical="center" wrapText="1"/>
    </xf>
    <xf numFmtId="0" fontId="20" fillId="0" borderId="5" xfId="14" applyFont="1" applyFill="1" applyBorder="1" applyAlignment="1">
      <alignment horizontal="center" vertical="center" wrapText="1"/>
    </xf>
    <xf numFmtId="0" fontId="20" fillId="0" borderId="64" xfId="14" applyFont="1" applyFill="1" applyBorder="1" applyAlignment="1">
      <alignment horizontal="center" vertical="center" wrapText="1"/>
    </xf>
    <xf numFmtId="0" fontId="21" fillId="0" borderId="65" xfId="14" applyFont="1" applyFill="1" applyBorder="1" applyAlignment="1">
      <alignment horizontal="center" vertical="center"/>
    </xf>
    <xf numFmtId="0" fontId="21" fillId="0" borderId="72" xfId="14" applyFont="1" applyFill="1" applyBorder="1" applyAlignment="1">
      <alignment horizontal="center" vertical="center"/>
    </xf>
    <xf numFmtId="0" fontId="21" fillId="0" borderId="82" xfId="14" applyFont="1" applyFill="1" applyBorder="1" applyAlignment="1">
      <alignment horizontal="center" vertical="center"/>
    </xf>
    <xf numFmtId="0" fontId="20" fillId="0" borderId="60" xfId="14" applyFont="1" applyFill="1" applyBorder="1" applyAlignment="1">
      <alignment horizontal="center" vertical="center" wrapText="1"/>
    </xf>
    <xf numFmtId="0" fontId="20" fillId="0" borderId="45" xfId="14" applyFont="1" applyFill="1" applyBorder="1" applyAlignment="1">
      <alignment horizontal="center" vertical="center" wrapText="1"/>
    </xf>
    <xf numFmtId="0" fontId="20" fillId="0" borderId="61" xfId="14" applyFont="1" applyFill="1" applyBorder="1" applyAlignment="1">
      <alignment horizontal="center" vertical="center" wrapText="1"/>
    </xf>
    <xf numFmtId="0" fontId="21" fillId="0" borderId="84" xfId="14" applyFont="1" applyBorder="1" applyAlignment="1">
      <alignment horizontal="center" vertical="center" shrinkToFit="1"/>
    </xf>
    <xf numFmtId="0" fontId="21" fillId="0" borderId="63" xfId="14" applyFont="1" applyBorder="1" applyAlignment="1">
      <alignment horizontal="center" vertical="center" justifyLastLine="1"/>
    </xf>
    <xf numFmtId="0" fontId="21" fillId="0" borderId="1" xfId="14" applyFont="1" applyBorder="1" applyAlignment="1">
      <alignment horizontal="center" vertical="center" justifyLastLine="1"/>
    </xf>
    <xf numFmtId="0" fontId="21" fillId="0" borderId="71" xfId="14" applyFont="1" applyBorder="1" applyAlignment="1">
      <alignment horizontal="center" vertical="center" justifyLastLine="1"/>
    </xf>
    <xf numFmtId="0" fontId="21" fillId="0" borderId="8" xfId="14" applyFont="1" applyBorder="1" applyAlignment="1">
      <alignment horizontal="center" vertical="center" justifyLastLine="1"/>
    </xf>
    <xf numFmtId="0" fontId="21" fillId="0" borderId="53" xfId="14" applyFont="1" applyFill="1" applyBorder="1" applyAlignment="1">
      <alignment horizontal="center" vertical="center"/>
    </xf>
    <xf numFmtId="0" fontId="21" fillId="0" borderId="51" xfId="14" applyFont="1" applyFill="1" applyBorder="1" applyAlignment="1">
      <alignment horizontal="center" vertical="center"/>
    </xf>
    <xf numFmtId="0" fontId="21" fillId="0" borderId="52" xfId="14" applyFont="1" applyFill="1" applyBorder="1" applyAlignment="1">
      <alignment horizontal="center" vertical="center"/>
    </xf>
    <xf numFmtId="0" fontId="21" fillId="0" borderId="60" xfId="14" applyFont="1" applyFill="1" applyBorder="1" applyAlignment="1">
      <alignment horizontal="center" vertical="center"/>
    </xf>
    <xf numFmtId="0" fontId="21" fillId="0" borderId="45" xfId="14" applyFont="1" applyFill="1" applyBorder="1" applyAlignment="1">
      <alignment horizontal="center" vertical="center"/>
    </xf>
    <xf numFmtId="0" fontId="21" fillId="0" borderId="61" xfId="14" applyFont="1" applyFill="1" applyBorder="1" applyAlignment="1">
      <alignment horizontal="center" vertical="center"/>
    </xf>
    <xf numFmtId="0" fontId="21" fillId="0" borderId="77" xfId="14" applyFont="1" applyFill="1" applyBorder="1" applyAlignment="1">
      <alignment horizontal="center" vertical="center"/>
    </xf>
    <xf numFmtId="0" fontId="21" fillId="0" borderId="78" xfId="14" applyFont="1" applyFill="1" applyBorder="1" applyAlignment="1">
      <alignment horizontal="center" vertical="center"/>
    </xf>
    <xf numFmtId="0" fontId="21" fillId="0" borderId="73" xfId="14" applyFont="1" applyFill="1" applyBorder="1" applyAlignment="1">
      <alignment horizontal="center" vertical="center"/>
    </xf>
    <xf numFmtId="0" fontId="21" fillId="0" borderId="74" xfId="14" applyFont="1" applyFill="1" applyBorder="1" applyAlignment="1">
      <alignment horizontal="center" vertical="center"/>
    </xf>
    <xf numFmtId="0" fontId="21" fillId="0" borderId="71" xfId="14" applyFont="1" applyFill="1" applyBorder="1" applyAlignment="1">
      <alignment horizontal="center" vertical="center"/>
    </xf>
    <xf numFmtId="0" fontId="21" fillId="0" borderId="0" xfId="14" applyFont="1" applyFill="1" applyBorder="1" applyAlignment="1">
      <alignment horizontal="center" vertical="center"/>
    </xf>
    <xf numFmtId="0" fontId="21" fillId="0" borderId="58" xfId="14" applyFont="1" applyFill="1" applyBorder="1" applyAlignment="1">
      <alignment horizontal="center" vertical="center"/>
    </xf>
    <xf numFmtId="0" fontId="21" fillId="0" borderId="80" xfId="14" applyFont="1" applyFill="1" applyBorder="1" applyAlignment="1">
      <alignment horizontal="center" vertical="center"/>
    </xf>
    <xf numFmtId="0" fontId="21" fillId="0" borderId="4" xfId="14" applyFont="1" applyFill="1" applyBorder="1" applyAlignment="1">
      <alignment horizontal="center" vertical="center"/>
    </xf>
    <xf numFmtId="0" fontId="21" fillId="0" borderId="81" xfId="14" applyFont="1" applyFill="1" applyBorder="1" applyAlignment="1">
      <alignment horizontal="center" vertical="center"/>
    </xf>
    <xf numFmtId="0" fontId="21" fillId="0" borderId="52"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21" fillId="0" borderId="59" xfId="14" applyFont="1" applyFill="1" applyBorder="1" applyAlignment="1">
      <alignment horizontal="center" vertical="center"/>
    </xf>
    <xf numFmtId="0" fontId="21" fillId="0" borderId="53" xfId="14" applyFont="1" applyBorder="1" applyAlignment="1">
      <alignment horizontal="center" vertical="center" wrapText="1" justifyLastLine="1"/>
    </xf>
    <xf numFmtId="0" fontId="21" fillId="0" borderId="50" xfId="14" applyFont="1" applyBorder="1" applyAlignment="1">
      <alignment horizontal="center" vertical="center" wrapText="1" justifyLastLine="1"/>
    </xf>
    <xf numFmtId="0" fontId="21" fillId="0" borderId="71" xfId="14" applyFont="1" applyBorder="1" applyAlignment="1">
      <alignment horizontal="center" vertical="center" wrapText="1" justifyLastLine="1"/>
    </xf>
    <xf numFmtId="0" fontId="21" fillId="0" borderId="8" xfId="14" applyFont="1" applyBorder="1" applyAlignment="1">
      <alignment horizontal="center" vertical="center" wrapText="1" justifyLastLine="1"/>
    </xf>
    <xf numFmtId="0" fontId="21" fillId="0" borderId="80" xfId="14" applyFont="1" applyBorder="1" applyAlignment="1">
      <alignment horizontal="center" vertical="center" wrapText="1" justifyLastLine="1"/>
    </xf>
    <xf numFmtId="0" fontId="21" fillId="0" borderId="10" xfId="14" applyFont="1" applyBorder="1" applyAlignment="1">
      <alignment horizontal="center" vertical="center" wrapText="1" justifyLastLine="1"/>
    </xf>
    <xf numFmtId="0" fontId="21" fillId="0" borderId="62" xfId="14" applyFont="1" applyBorder="1" applyAlignment="1">
      <alignment horizontal="center" vertical="center" textRotation="255"/>
    </xf>
    <xf numFmtId="0" fontId="21" fillId="0" borderId="70" xfId="14" applyFont="1" applyBorder="1" applyAlignment="1">
      <alignment horizontal="center" vertical="center" textRotation="255"/>
    </xf>
    <xf numFmtId="0" fontId="21" fillId="0" borderId="79" xfId="14" applyFont="1" applyBorder="1" applyAlignment="1">
      <alignment horizontal="center" vertical="center" textRotation="255"/>
    </xf>
    <xf numFmtId="0" fontId="21" fillId="0" borderId="63" xfId="14" applyFont="1" applyFill="1" applyBorder="1" applyAlignment="1">
      <alignment horizontal="center" vertical="center"/>
    </xf>
    <xf numFmtId="0" fontId="21" fillId="0" borderId="5" xfId="14" applyFont="1" applyFill="1" applyBorder="1" applyAlignment="1">
      <alignment horizontal="center" vertical="center"/>
    </xf>
    <xf numFmtId="0" fontId="21" fillId="0" borderId="64" xfId="14" applyFont="1" applyFill="1" applyBorder="1" applyAlignment="1">
      <alignment horizontal="center" vertical="center"/>
    </xf>
    <xf numFmtId="0" fontId="21" fillId="0" borderId="63" xfId="14" applyFont="1" applyFill="1" applyBorder="1" applyAlignment="1">
      <alignment horizontal="distributed" vertical="center" indent="2"/>
    </xf>
    <xf numFmtId="0" fontId="21" fillId="0" borderId="5" xfId="14" applyFont="1" applyFill="1" applyBorder="1" applyAlignment="1">
      <alignment horizontal="distributed" vertical="center" indent="2"/>
    </xf>
    <xf numFmtId="0" fontId="21" fillId="0" borderId="64" xfId="14" applyFont="1" applyFill="1" applyBorder="1" applyAlignment="1">
      <alignment horizontal="distributed" vertical="center" indent="2"/>
    </xf>
    <xf numFmtId="0" fontId="21" fillId="0" borderId="71" xfId="14" applyFont="1" applyFill="1" applyBorder="1" applyAlignment="1">
      <alignment horizontal="distributed" vertical="center" indent="2"/>
    </xf>
    <xf numFmtId="0" fontId="21" fillId="0" borderId="0" xfId="14" applyFont="1" applyFill="1" applyBorder="1" applyAlignment="1">
      <alignment horizontal="distributed" vertical="center" indent="2"/>
    </xf>
    <xf numFmtId="0" fontId="21" fillId="0" borderId="58" xfId="14" applyFont="1" applyFill="1" applyBorder="1" applyAlignment="1">
      <alignment horizontal="distributed" vertical="center" indent="2"/>
    </xf>
    <xf numFmtId="0" fontId="21" fillId="0" borderId="80" xfId="14" applyFont="1" applyFill="1" applyBorder="1" applyAlignment="1">
      <alignment horizontal="distributed" vertical="center" indent="2"/>
    </xf>
    <xf numFmtId="0" fontId="21" fillId="0" borderId="4" xfId="14" applyFont="1" applyFill="1" applyBorder="1" applyAlignment="1">
      <alignment horizontal="distributed" vertical="center" indent="2"/>
    </xf>
    <xf numFmtId="0" fontId="21" fillId="0" borderId="81" xfId="14" applyFont="1" applyFill="1" applyBorder="1" applyAlignment="1">
      <alignment horizontal="distributed" vertical="center" indent="2"/>
    </xf>
    <xf numFmtId="0" fontId="21" fillId="0" borderId="66" xfId="14" applyFont="1" applyFill="1" applyBorder="1" applyAlignment="1">
      <alignment horizontal="center" vertical="center"/>
    </xf>
    <xf numFmtId="0" fontId="21" fillId="0" borderId="67" xfId="14" applyFont="1" applyFill="1" applyBorder="1" applyAlignment="1">
      <alignment horizontal="center" vertical="center"/>
    </xf>
    <xf numFmtId="0" fontId="21" fillId="0" borderId="68" xfId="14" applyFont="1" applyFill="1" applyBorder="1" applyAlignment="1">
      <alignment horizontal="center" vertical="center" wrapText="1"/>
    </xf>
    <xf numFmtId="0" fontId="21" fillId="0" borderId="75" xfId="14" applyFont="1" applyFill="1" applyBorder="1" applyAlignment="1">
      <alignment horizontal="center" vertical="center"/>
    </xf>
    <xf numFmtId="0" fontId="21" fillId="0" borderId="69" xfId="14" applyFont="1" applyFill="1" applyBorder="1" applyAlignment="1">
      <alignment horizontal="center" vertical="center"/>
    </xf>
    <xf numFmtId="0" fontId="21" fillId="0" borderId="76" xfId="14" applyFont="1" applyFill="1" applyBorder="1" applyAlignment="1">
      <alignment horizontal="center" vertical="center"/>
    </xf>
    <xf numFmtId="0" fontId="21" fillId="0" borderId="77" xfId="14" applyFont="1" applyFill="1" applyBorder="1" applyAlignment="1">
      <alignment horizontal="center" vertical="center" wrapText="1"/>
    </xf>
    <xf numFmtId="0" fontId="21" fillId="0" borderId="83" xfId="14" applyFont="1" applyFill="1" applyBorder="1" applyAlignment="1">
      <alignment horizontal="center" vertical="center" wrapText="1"/>
    </xf>
    <xf numFmtId="0" fontId="32" fillId="0" borderId="0" xfId="14" applyFont="1" applyAlignment="1">
      <alignment horizontal="center" vertical="center" wrapText="1"/>
    </xf>
    <xf numFmtId="0" fontId="33" fillId="0" borderId="0" xfId="14" applyFont="1" applyAlignment="1">
      <alignment horizontal="center" vertical="center" wrapText="1"/>
    </xf>
    <xf numFmtId="0" fontId="33" fillId="0" borderId="59" xfId="14" applyFont="1" applyBorder="1" applyAlignment="1">
      <alignment horizontal="center" vertical="center" wrapText="1"/>
    </xf>
    <xf numFmtId="0" fontId="33" fillId="0" borderId="46" xfId="14" applyFont="1" applyBorder="1" applyAlignment="1">
      <alignment horizontal="center" vertical="center" wrapText="1"/>
    </xf>
    <xf numFmtId="0" fontId="33" fillId="0" borderId="53" xfId="14" applyFont="1" applyBorder="1" applyAlignment="1">
      <alignment horizontal="center" vertical="center"/>
    </xf>
    <xf numFmtId="0" fontId="33" fillId="0" borderId="52" xfId="14" applyFont="1" applyBorder="1" applyAlignment="1">
      <alignment horizontal="center" vertical="center"/>
    </xf>
    <xf numFmtId="0" fontId="33" fillId="0" borderId="60" xfId="14" applyFont="1" applyBorder="1" applyAlignment="1">
      <alignment horizontal="center" vertical="center"/>
    </xf>
    <xf numFmtId="0" fontId="33" fillId="0" borderId="61" xfId="14" applyFont="1" applyBorder="1" applyAlignment="1">
      <alignment horizontal="center" vertical="center"/>
    </xf>
    <xf numFmtId="0" fontId="33" fillId="0" borderId="45" xfId="14" applyFont="1" applyBorder="1" applyAlignment="1">
      <alignment horizontal="center" vertical="center"/>
    </xf>
    <xf numFmtId="0" fontId="22" fillId="0" borderId="0" xfId="14" applyFont="1" applyBorder="1" applyAlignment="1">
      <alignment horizontal="left" vertical="center" wrapText="1"/>
    </xf>
    <xf numFmtId="0" fontId="33" fillId="0" borderId="0" xfId="14" applyFont="1" applyAlignment="1">
      <alignment horizontal="center" vertical="center"/>
    </xf>
    <xf numFmtId="0" fontId="33" fillId="0" borderId="40" xfId="14" applyFont="1" applyBorder="1" applyAlignment="1">
      <alignment horizontal="center" vertical="center"/>
    </xf>
    <xf numFmtId="0" fontId="21" fillId="0" borderId="0" xfId="14" applyFont="1" applyBorder="1" applyAlignment="1">
      <alignment horizontal="right" vertical="center"/>
    </xf>
    <xf numFmtId="0" fontId="29" fillId="0" borderId="0" xfId="14" applyFont="1" applyBorder="1" applyAlignment="1">
      <alignment vertical="center"/>
    </xf>
    <xf numFmtId="0" fontId="34" fillId="0" borderId="45" xfId="14" applyFont="1" applyFill="1" applyBorder="1" applyAlignment="1">
      <alignment horizontal="center" vertical="center"/>
    </xf>
    <xf numFmtId="0" fontId="19" fillId="0" borderId="0" xfId="0" applyFont="1" applyAlignment="1">
      <alignment horizontal="right" vertical="center"/>
    </xf>
    <xf numFmtId="0" fontId="56" fillId="0" borderId="0" xfId="0" applyFont="1" applyAlignment="1">
      <alignment horizontal="distributed" vertical="center" indent="10"/>
    </xf>
    <xf numFmtId="0" fontId="33" fillId="0" borderId="14" xfId="0" applyFont="1" applyBorder="1" applyAlignment="1">
      <alignment horizontal="left" vertical="center" indent="1"/>
    </xf>
    <xf numFmtId="0" fontId="33"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horizontal="left" vertical="center" indent="5" shrinkToFit="1"/>
    </xf>
    <xf numFmtId="178" fontId="33" fillId="0" borderId="14" xfId="0" applyNumberFormat="1" applyFont="1" applyBorder="1" applyAlignment="1">
      <alignment horizontal="left" vertical="center" indent="1"/>
    </xf>
    <xf numFmtId="178" fontId="33" fillId="0" borderId="16" xfId="0" applyNumberFormat="1" applyFont="1" applyBorder="1" applyAlignment="1">
      <alignment horizontal="left" vertical="center" indent="1"/>
    </xf>
    <xf numFmtId="0" fontId="33" fillId="0" borderId="6" xfId="0" applyFont="1" applyBorder="1" applyAlignment="1">
      <alignment horizontal="center" vertical="center"/>
    </xf>
    <xf numFmtId="0" fontId="33" fillId="0" borderId="1"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21" fillId="0" borderId="6" xfId="0" applyFont="1" applyBorder="1" applyAlignment="1">
      <alignment vertical="top"/>
    </xf>
    <xf numFmtId="0" fontId="21" fillId="0" borderId="5" xfId="0" applyFont="1" applyBorder="1" applyAlignment="1">
      <alignment vertical="top"/>
    </xf>
    <xf numFmtId="0" fontId="21" fillId="0" borderId="1" xfId="0" applyFont="1" applyBorder="1" applyAlignment="1">
      <alignment vertical="top"/>
    </xf>
    <xf numFmtId="0" fontId="21" fillId="0" borderId="7" xfId="0" applyFont="1" applyBorder="1" applyAlignment="1">
      <alignment vertical="top"/>
    </xf>
    <xf numFmtId="0" fontId="21" fillId="0" borderId="0" xfId="0" applyFont="1" applyBorder="1" applyAlignment="1">
      <alignment vertical="top"/>
    </xf>
    <xf numFmtId="0" fontId="21" fillId="0" borderId="8" xfId="0" applyFont="1" applyBorder="1" applyAlignment="1">
      <alignment vertical="top"/>
    </xf>
    <xf numFmtId="0" fontId="21" fillId="0" borderId="9" xfId="0" applyFont="1" applyBorder="1" applyAlignment="1">
      <alignment vertical="top"/>
    </xf>
    <xf numFmtId="0" fontId="21" fillId="0" borderId="4" xfId="0" applyFont="1" applyBorder="1" applyAlignment="1">
      <alignment vertical="top"/>
    </xf>
    <xf numFmtId="0" fontId="21" fillId="0" borderId="10" xfId="0" applyFont="1" applyBorder="1" applyAlignment="1">
      <alignment vertical="top"/>
    </xf>
    <xf numFmtId="0" fontId="33" fillId="0" borderId="2" xfId="0" applyFont="1" applyBorder="1" applyAlignment="1">
      <alignment horizontal="center"/>
    </xf>
    <xf numFmtId="0" fontId="33" fillId="0" borderId="11" xfId="0" applyFont="1" applyBorder="1" applyAlignment="1">
      <alignment horizontal="center"/>
    </xf>
    <xf numFmtId="0" fontId="56" fillId="0" borderId="6" xfId="0" applyFont="1" applyBorder="1" applyAlignment="1">
      <alignment horizontal="distributed" indent="11"/>
    </xf>
    <xf numFmtId="0" fontId="56" fillId="0" borderId="5" xfId="0" applyFont="1" applyBorder="1" applyAlignment="1">
      <alignment horizontal="distributed" indent="11"/>
    </xf>
    <xf numFmtId="0" fontId="56" fillId="0" borderId="1" xfId="0" applyFont="1" applyBorder="1" applyAlignment="1">
      <alignment horizontal="distributed" indent="11"/>
    </xf>
    <xf numFmtId="0" fontId="33" fillId="0" borderId="11" xfId="0" applyFont="1" applyBorder="1" applyAlignment="1">
      <alignment horizontal="distributed" vertical="center"/>
    </xf>
    <xf numFmtId="0" fontId="33" fillId="0" borderId="12" xfId="0" applyFont="1" applyBorder="1" applyAlignment="1">
      <alignment horizontal="distributed" vertical="center"/>
    </xf>
    <xf numFmtId="0" fontId="33" fillId="0" borderId="13" xfId="0" applyFont="1" applyBorder="1" applyAlignment="1">
      <alignment horizontal="distributed" vertical="center"/>
    </xf>
    <xf numFmtId="0" fontId="33" fillId="0" borderId="5" xfId="0" applyFont="1" applyBorder="1" applyAlignment="1"/>
    <xf numFmtId="0" fontId="33" fillId="0" borderId="1" xfId="0" applyFont="1" applyBorder="1" applyAlignment="1"/>
    <xf numFmtId="0" fontId="33" fillId="0" borderId="0" xfId="0" applyFont="1" applyBorder="1" applyAlignment="1"/>
    <xf numFmtId="0" fontId="33" fillId="0" borderId="8" xfId="0" applyFont="1" applyBorder="1" applyAlignment="1"/>
    <xf numFmtId="0" fontId="33" fillId="0" borderId="4" xfId="0" applyFont="1" applyBorder="1" applyAlignment="1">
      <alignment horizontal="center"/>
    </xf>
    <xf numFmtId="0" fontId="33" fillId="0" borderId="10" xfId="0" applyFont="1" applyBorder="1" applyAlignment="1">
      <alignment horizontal="center"/>
    </xf>
    <xf numFmtId="58" fontId="33" fillId="0" borderId="14" xfId="0" applyNumberFormat="1" applyFont="1" applyBorder="1" applyAlignment="1">
      <alignment horizontal="left"/>
    </xf>
    <xf numFmtId="0" fontId="33" fillId="0" borderId="16" xfId="0" applyFont="1" applyBorder="1" applyAlignment="1">
      <alignment horizontal="left"/>
    </xf>
    <xf numFmtId="178" fontId="33" fillId="0" borderId="16" xfId="0" applyNumberFormat="1" applyFont="1" applyBorder="1" applyAlignment="1">
      <alignment horizontal="left"/>
    </xf>
    <xf numFmtId="178" fontId="33" fillId="0" borderId="15" xfId="0" applyNumberFormat="1" applyFont="1" applyBorder="1" applyAlignment="1">
      <alignment horizontal="left"/>
    </xf>
    <xf numFmtId="0" fontId="33" fillId="0" borderId="2" xfId="0" applyFont="1" applyBorder="1" applyAlignment="1">
      <alignment horizontal="center" vertical="center"/>
    </xf>
    <xf numFmtId="0" fontId="33" fillId="0" borderId="14" xfId="0" applyFont="1" applyBorder="1" applyAlignment="1"/>
    <xf numFmtId="0" fontId="33" fillId="0" borderId="16" xfId="0" applyFont="1" applyBorder="1" applyAlignment="1"/>
    <xf numFmtId="0" fontId="33" fillId="0" borderId="15" xfId="0" applyFont="1" applyBorder="1" applyAlignment="1"/>
    <xf numFmtId="0" fontId="33" fillId="0" borderId="2" xfId="0" applyFont="1" applyBorder="1" applyAlignment="1"/>
    <xf numFmtId="0" fontId="33" fillId="0" borderId="2" xfId="0" applyFont="1" applyBorder="1" applyAlignment="1">
      <alignment horizontal="left"/>
    </xf>
    <xf numFmtId="0" fontId="33" fillId="0" borderId="6" xfId="0" applyFont="1" applyBorder="1" applyAlignment="1"/>
    <xf numFmtId="0" fontId="33" fillId="0" borderId="9" xfId="0" applyFont="1" applyBorder="1" applyAlignment="1"/>
    <xf numFmtId="0" fontId="33" fillId="0" borderId="4" xfId="0" applyFont="1" applyBorder="1" applyAlignment="1"/>
    <xf numFmtId="0" fontId="33" fillId="0" borderId="10" xfId="0" applyFont="1" applyBorder="1" applyAlignment="1"/>
    <xf numFmtId="0" fontId="33" fillId="0" borderId="2" xfId="0" applyFont="1" applyBorder="1" applyAlignment="1">
      <alignment horizontal="distributed" vertical="center" indent="1"/>
    </xf>
    <xf numFmtId="0" fontId="33" fillId="0" borderId="14" xfId="0" applyFont="1" applyBorder="1" applyAlignment="1">
      <alignment horizontal="distributed" vertical="center" indent="1"/>
    </xf>
    <xf numFmtId="0" fontId="33" fillId="0" borderId="16" xfId="0" applyFont="1" applyBorder="1" applyAlignment="1">
      <alignment horizontal="distributed" vertical="center" indent="1"/>
    </xf>
    <xf numFmtId="0" fontId="33" fillId="0" borderId="15" xfId="0" applyFont="1" applyBorder="1" applyAlignment="1">
      <alignment horizontal="distributed" vertical="center" indent="1"/>
    </xf>
    <xf numFmtId="0" fontId="36" fillId="0" borderId="6"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10" xfId="0" applyFont="1" applyFill="1" applyBorder="1" applyAlignment="1">
      <alignment horizontal="center" vertical="center"/>
    </xf>
    <xf numFmtId="0" fontId="33" fillId="0" borderId="2" xfId="0" applyFont="1" applyBorder="1" applyAlignment="1">
      <alignment horizontal="center" vertical="center" wrapText="1"/>
    </xf>
    <xf numFmtId="0" fontId="21" fillId="0" borderId="14"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4"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19" fillId="0" borderId="0" xfId="0" applyFont="1" applyAlignment="1">
      <alignment horizontal="distributed" vertical="center"/>
    </xf>
    <xf numFmtId="0" fontId="19" fillId="0" borderId="0" xfId="0" applyFont="1" applyAlignment="1">
      <alignment horizontal="left" vertical="center" indent="3"/>
    </xf>
    <xf numFmtId="0" fontId="19" fillId="0" borderId="0" xfId="0" applyFont="1" applyAlignment="1">
      <alignment horizontal="left" vertical="center" indent="2"/>
    </xf>
    <xf numFmtId="0" fontId="19" fillId="0" borderId="0" xfId="0" applyFont="1" applyAlignment="1">
      <alignment horizontal="left" vertical="center" shrinkToFit="1"/>
    </xf>
    <xf numFmtId="0" fontId="33" fillId="0" borderId="0" xfId="0" applyFont="1" applyAlignment="1">
      <alignment horizontal="left" vertical="center" shrinkToFi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179" fontId="19" fillId="0" borderId="0" xfId="0" applyNumberFormat="1" applyFont="1" applyAlignment="1">
      <alignment horizontal="left" vertical="center" indent="2"/>
    </xf>
    <xf numFmtId="178" fontId="19" fillId="0" borderId="0" xfId="0" applyNumberFormat="1" applyFont="1" applyAlignment="1">
      <alignment horizontal="left" vertical="center" indent="2"/>
    </xf>
    <xf numFmtId="0" fontId="19" fillId="0" borderId="0" xfId="0" applyFont="1" applyAlignment="1">
      <alignment horizontal="left" vertical="center" indent="2" shrinkToFit="1"/>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Border="1" applyAlignment="1">
      <alignment horizontal="distributed" vertical="center"/>
    </xf>
    <xf numFmtId="178" fontId="19" fillId="0" borderId="0" xfId="0" applyNumberFormat="1" applyFont="1" applyAlignment="1">
      <alignment horizontal="distributed" vertical="center" indent="1" shrinkToFit="1"/>
    </xf>
    <xf numFmtId="0" fontId="19" fillId="0" borderId="0" xfId="0" applyFont="1" applyBorder="1" applyAlignment="1">
      <alignment horizontal="left" vertical="center" indent="3" shrinkToFit="1"/>
    </xf>
    <xf numFmtId="178" fontId="19" fillId="0" borderId="0" xfId="0" applyNumberFormat="1" applyFont="1" applyAlignment="1">
      <alignment horizontal="left" vertical="center" indent="3"/>
    </xf>
    <xf numFmtId="179" fontId="19" fillId="0" borderId="0" xfId="0" applyNumberFormat="1" applyFont="1" applyAlignment="1">
      <alignment horizontal="left" vertical="center" indent="3"/>
    </xf>
    <xf numFmtId="0" fontId="19" fillId="0" borderId="0" xfId="0" applyFont="1" applyBorder="1" applyAlignment="1">
      <alignment horizontal="left" vertical="center"/>
    </xf>
    <xf numFmtId="178" fontId="19" fillId="0" borderId="0" xfId="0" applyNumberFormat="1" applyFont="1" applyBorder="1" applyAlignment="1">
      <alignment horizontal="left" vertical="center" indent="3"/>
    </xf>
    <xf numFmtId="0" fontId="10" fillId="0" borderId="4" xfId="0" applyFont="1" applyBorder="1" applyAlignment="1">
      <alignment horizontal="left" indent="1"/>
    </xf>
    <xf numFmtId="0" fontId="10" fillId="0" borderId="16" xfId="0" applyFont="1" applyBorder="1" applyAlignment="1">
      <alignment horizontal="left" inden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6" fillId="0" borderId="0" xfId="0" applyFont="1" applyAlignment="1">
      <alignment horizontal="center" vertical="center"/>
    </xf>
    <xf numFmtId="58" fontId="10" fillId="0" borderId="4" xfId="0" applyNumberFormat="1" applyFont="1" applyBorder="1" applyAlignment="1">
      <alignment horizontal="left"/>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182" fontId="10" fillId="0" borderId="4" xfId="0" applyNumberFormat="1" applyFont="1" applyBorder="1" applyAlignment="1">
      <alignment horizontal="left" indent="1"/>
    </xf>
    <xf numFmtId="58" fontId="10" fillId="0" borderId="16" xfId="0" applyNumberFormat="1" applyFont="1" applyBorder="1" applyAlignment="1">
      <alignment horizontal="left" indent="1" shrinkToFit="1"/>
    </xf>
    <xf numFmtId="178" fontId="10" fillId="0" borderId="4" xfId="0" applyNumberFormat="1" applyFont="1" applyBorder="1" applyAlignment="1">
      <alignment horizontal="left" indent="1"/>
    </xf>
    <xf numFmtId="58" fontId="10" fillId="0" borderId="4" xfId="0" applyNumberFormat="1" applyFont="1" applyBorder="1" applyAlignment="1">
      <alignment horizontal="left" indent="1" shrinkToFit="1"/>
    </xf>
    <xf numFmtId="182" fontId="10" fillId="0" borderId="16" xfId="0" applyNumberFormat="1" applyFont="1" applyBorder="1" applyAlignment="1">
      <alignment horizontal="left" indent="1"/>
    </xf>
    <xf numFmtId="178"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distributed" vertical="center" indent="4"/>
    </xf>
    <xf numFmtId="0" fontId="19" fillId="0" borderId="1" xfId="0" applyFont="1" applyBorder="1" applyAlignment="1">
      <alignment horizontal="distributed" vertical="center" indent="4"/>
    </xf>
    <xf numFmtId="0" fontId="19" fillId="0" borderId="9" xfId="0" applyFont="1" applyBorder="1" applyAlignment="1">
      <alignment horizontal="distributed" vertical="center" indent="4"/>
    </xf>
    <xf numFmtId="0" fontId="19" fillId="0" borderId="10" xfId="0" applyFont="1" applyBorder="1" applyAlignment="1">
      <alignment horizontal="distributed" vertical="center" indent="4"/>
    </xf>
    <xf numFmtId="0" fontId="19" fillId="0" borderId="6" xfId="0" applyFont="1" applyBorder="1" applyAlignment="1">
      <alignment vertical="top"/>
    </xf>
    <xf numFmtId="0" fontId="19" fillId="0" borderId="5" xfId="0" applyFont="1" applyBorder="1" applyAlignment="1">
      <alignment vertical="top"/>
    </xf>
    <xf numFmtId="0" fontId="19" fillId="0" borderId="1" xfId="0" applyFont="1" applyBorder="1" applyAlignment="1">
      <alignment vertical="top"/>
    </xf>
    <xf numFmtId="0" fontId="19" fillId="0" borderId="7" xfId="0" applyFont="1" applyBorder="1" applyAlignment="1">
      <alignment vertical="top"/>
    </xf>
    <xf numFmtId="0" fontId="19" fillId="0" borderId="0" xfId="0" applyFont="1" applyBorder="1" applyAlignment="1">
      <alignment vertical="top"/>
    </xf>
    <xf numFmtId="0" fontId="19" fillId="0" borderId="8" xfId="0" applyFont="1" applyBorder="1" applyAlignment="1">
      <alignment vertical="top"/>
    </xf>
    <xf numFmtId="0" fontId="19" fillId="0" borderId="9" xfId="0" applyFont="1" applyBorder="1" applyAlignment="1">
      <alignment vertical="top"/>
    </xf>
    <xf numFmtId="0" fontId="19" fillId="0" borderId="4" xfId="0" applyFont="1" applyBorder="1" applyAlignment="1">
      <alignment vertical="top"/>
    </xf>
    <xf numFmtId="0" fontId="19" fillId="0" borderId="10" xfId="0" applyFont="1" applyBorder="1" applyAlignment="1">
      <alignment vertical="top"/>
    </xf>
    <xf numFmtId="0" fontId="19" fillId="0" borderId="5" xfId="0" applyFont="1" applyBorder="1" applyAlignment="1">
      <alignment horizontal="left" vertical="center"/>
    </xf>
    <xf numFmtId="178" fontId="19" fillId="0" borderId="14" xfId="0" applyNumberFormat="1" applyFont="1" applyBorder="1" applyAlignment="1">
      <alignment horizontal="left" vertical="center" indent="1"/>
    </xf>
    <xf numFmtId="178" fontId="19" fillId="0" borderId="16" xfId="0" applyNumberFormat="1" applyFont="1" applyBorder="1" applyAlignment="1">
      <alignment horizontal="left" vertical="center" indent="1"/>
    </xf>
    <xf numFmtId="178" fontId="19" fillId="0" borderId="15" xfId="0" applyNumberFormat="1" applyFont="1" applyBorder="1" applyAlignment="1">
      <alignment horizontal="left" vertical="center" indent="1"/>
    </xf>
    <xf numFmtId="0" fontId="55" fillId="0" borderId="0" xfId="0" applyFont="1" applyAlignment="1">
      <alignment horizontal="center" vertical="center"/>
    </xf>
    <xf numFmtId="0" fontId="19" fillId="0" borderId="14" xfId="0" applyFont="1" applyBorder="1" applyAlignment="1">
      <alignment horizontal="left" vertical="center" indent="1"/>
    </xf>
    <xf numFmtId="0" fontId="19" fillId="0" borderId="16" xfId="0" applyFont="1" applyBorder="1" applyAlignment="1">
      <alignment horizontal="left" vertical="center" indent="1"/>
    </xf>
    <xf numFmtId="0" fontId="19" fillId="0" borderId="15" xfId="0" applyFont="1" applyBorder="1" applyAlignment="1">
      <alignment horizontal="left" vertical="center" indent="1"/>
    </xf>
    <xf numFmtId="0" fontId="19" fillId="0" borderId="6" xfId="0" applyFont="1" applyBorder="1" applyAlignment="1">
      <alignment horizontal="distributed" vertical="center" indent="3"/>
    </xf>
    <xf numFmtId="0" fontId="19" fillId="0" borderId="1" xfId="0" applyFont="1" applyBorder="1" applyAlignment="1">
      <alignment horizontal="distributed" vertical="center" indent="3"/>
    </xf>
    <xf numFmtId="0" fontId="19" fillId="0" borderId="9" xfId="0" applyFont="1" applyBorder="1" applyAlignment="1">
      <alignment horizontal="distributed" vertical="center" indent="3"/>
    </xf>
    <xf numFmtId="0" fontId="19" fillId="0" borderId="10" xfId="0" applyFont="1" applyBorder="1" applyAlignment="1">
      <alignment horizontal="distributed" vertical="center" indent="3"/>
    </xf>
    <xf numFmtId="0" fontId="19" fillId="0" borderId="5" xfId="0" applyFont="1" applyBorder="1" applyAlignment="1">
      <alignment horizontal="distributed" vertical="center" indent="5"/>
    </xf>
    <xf numFmtId="0" fontId="19" fillId="0" borderId="1" xfId="0" applyFont="1" applyBorder="1" applyAlignment="1">
      <alignment horizontal="distributed" vertical="center" indent="5"/>
    </xf>
    <xf numFmtId="190" fontId="56" fillId="0" borderId="0" xfId="0" applyNumberFormat="1"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distributed" vertical="center"/>
    </xf>
    <xf numFmtId="0" fontId="19" fillId="0" borderId="4" xfId="0" applyFont="1" applyBorder="1" applyAlignment="1">
      <alignment horizontal="left" vertical="center" indent="1"/>
    </xf>
    <xf numFmtId="0" fontId="19" fillId="0" borderId="16" xfId="0" applyFont="1" applyBorder="1" applyAlignment="1">
      <alignment horizontal="distributed" vertical="center"/>
    </xf>
    <xf numFmtId="0" fontId="19" fillId="0" borderId="16" xfId="0" applyFont="1" applyBorder="1" applyAlignment="1">
      <alignment horizontal="left" vertical="center" indent="1" shrinkToFit="1"/>
    </xf>
    <xf numFmtId="0" fontId="19" fillId="0" borderId="16" xfId="0" applyFont="1" applyBorder="1" applyAlignment="1">
      <alignment horizontal="distributed" vertical="center" wrapText="1"/>
    </xf>
    <xf numFmtId="180" fontId="19" fillId="0" borderId="16" xfId="0" applyNumberFormat="1" applyFont="1" applyBorder="1" applyAlignment="1">
      <alignment horizontal="left" vertical="center" indent="1"/>
    </xf>
    <xf numFmtId="0" fontId="19" fillId="0" borderId="14" xfId="0" applyFont="1" applyBorder="1" applyAlignment="1">
      <alignment horizontal="left" vertical="center"/>
    </xf>
    <xf numFmtId="0" fontId="19" fillId="0" borderId="15" xfId="0" applyFont="1" applyBorder="1" applyAlignment="1">
      <alignment horizontal="left" vertical="center"/>
    </xf>
    <xf numFmtId="187" fontId="18" fillId="0" borderId="0" xfId="0" applyNumberFormat="1" applyFont="1" applyAlignment="1">
      <alignment horizontal="center"/>
    </xf>
    <xf numFmtId="178" fontId="19" fillId="0" borderId="5" xfId="0" applyNumberFormat="1" applyFont="1" applyBorder="1" applyAlignment="1">
      <alignment horizontal="center" vertical="center" shrinkToFit="1"/>
    </xf>
    <xf numFmtId="178" fontId="19" fillId="0" borderId="5" xfId="0" applyNumberFormat="1" applyFont="1" applyBorder="1" applyAlignment="1">
      <alignment horizontal="left" vertical="center"/>
    </xf>
    <xf numFmtId="0" fontId="19" fillId="0" borderId="7" xfId="0" applyFont="1" applyBorder="1" applyAlignment="1">
      <alignment horizontal="center" wrapText="1"/>
    </xf>
    <xf numFmtId="0" fontId="19" fillId="0" borderId="8" xfId="0" applyFont="1" applyBorder="1" applyAlignment="1">
      <alignment horizontal="center" wrapText="1"/>
    </xf>
    <xf numFmtId="0" fontId="19" fillId="0" borderId="9" xfId="0" applyFont="1" applyBorder="1" applyAlignment="1">
      <alignment horizontal="center" wrapText="1"/>
    </xf>
    <xf numFmtId="0" fontId="19" fillId="0" borderId="10" xfId="0" applyFont="1" applyBorder="1" applyAlignment="1">
      <alignment horizontal="center" wrapText="1"/>
    </xf>
    <xf numFmtId="0" fontId="19" fillId="0" borderId="2" xfId="0" applyFont="1" applyBorder="1" applyAlignment="1">
      <alignment horizontal="left"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180" fontId="33" fillId="0" borderId="6" xfId="0" applyNumberFormat="1" applyFont="1" applyBorder="1" applyAlignment="1">
      <alignment horizontal="center" vertical="center"/>
    </xf>
    <xf numFmtId="180" fontId="33" fillId="0" borderId="5" xfId="0" applyNumberFormat="1" applyFont="1" applyBorder="1" applyAlignment="1">
      <alignment horizontal="center" vertical="center"/>
    </xf>
    <xf numFmtId="180" fontId="33" fillId="0" borderId="1" xfId="0" applyNumberFormat="1" applyFont="1" applyBorder="1" applyAlignment="1">
      <alignment horizontal="center" vertical="center"/>
    </xf>
    <xf numFmtId="180" fontId="33" fillId="0" borderId="9" xfId="0" applyNumberFormat="1" applyFont="1" applyBorder="1" applyAlignment="1">
      <alignment horizontal="center" vertical="center"/>
    </xf>
    <xf numFmtId="180" fontId="33" fillId="0" borderId="4" xfId="0" applyNumberFormat="1" applyFont="1" applyBorder="1" applyAlignment="1">
      <alignment horizontal="center" vertical="center"/>
    </xf>
    <xf numFmtId="180" fontId="33" fillId="0" borderId="10" xfId="0" applyNumberFormat="1" applyFont="1" applyBorder="1" applyAlignment="1">
      <alignment horizontal="center" vertical="center"/>
    </xf>
    <xf numFmtId="178" fontId="33" fillId="0" borderId="14" xfId="0" applyNumberFormat="1" applyFont="1" applyBorder="1" applyAlignment="1">
      <alignment horizontal="center"/>
    </xf>
    <xf numFmtId="178" fontId="33" fillId="0" borderId="15" xfId="0" applyNumberFormat="1" applyFont="1" applyBorder="1" applyAlignment="1">
      <alignment horizontal="center"/>
    </xf>
    <xf numFmtId="0" fontId="33" fillId="0" borderId="6" xfId="0" applyFont="1" applyBorder="1" applyAlignment="1">
      <alignment horizontal="center"/>
    </xf>
    <xf numFmtId="0" fontId="33" fillId="0" borderId="1"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0" fontId="56" fillId="0" borderId="0" xfId="0" applyFont="1" applyAlignment="1">
      <alignment horizontal="center"/>
    </xf>
    <xf numFmtId="0" fontId="33" fillId="0" borderId="0" xfId="0" applyFont="1" applyAlignment="1">
      <alignment horizontal="center" vertical="center"/>
    </xf>
    <xf numFmtId="188" fontId="19" fillId="0" borderId="16" xfId="0" applyNumberFormat="1" applyFont="1" applyBorder="1" applyAlignment="1">
      <alignment horizontal="left" vertical="center" indent="1"/>
    </xf>
    <xf numFmtId="189" fontId="19" fillId="0" borderId="16" xfId="0" applyNumberFormat="1" applyFont="1" applyBorder="1" applyAlignment="1">
      <alignment horizontal="left" vertical="center"/>
    </xf>
    <xf numFmtId="180" fontId="19" fillId="0" borderId="16" xfId="0" applyNumberFormat="1" applyFont="1" applyBorder="1" applyAlignment="1">
      <alignment horizontal="left" vertical="center" indent="2"/>
    </xf>
    <xf numFmtId="0" fontId="55" fillId="0" borderId="0" xfId="0" applyFont="1" applyAlignment="1">
      <alignment horizontal="distributed" vertical="center" indent="12"/>
    </xf>
    <xf numFmtId="58" fontId="19" fillId="0" borderId="16" xfId="0" applyNumberFormat="1" applyFont="1" applyBorder="1" applyAlignment="1">
      <alignment horizontal="left" vertical="center" indent="2"/>
    </xf>
    <xf numFmtId="188" fontId="19" fillId="0" borderId="16" xfId="0" applyNumberFormat="1" applyFont="1" applyBorder="1" applyAlignment="1">
      <alignment horizontal="center" vertical="center"/>
    </xf>
    <xf numFmtId="0" fontId="19" fillId="0" borderId="4" xfId="0" applyFont="1" applyBorder="1" applyAlignment="1">
      <alignment horizontal="left" vertical="center" indent="2"/>
    </xf>
    <xf numFmtId="0" fontId="19" fillId="0" borderId="16" xfId="0" applyFont="1" applyBorder="1" applyAlignment="1">
      <alignment horizontal="left" vertical="center" indent="2"/>
    </xf>
    <xf numFmtId="0" fontId="33"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19" fillId="0" borderId="0" xfId="0" applyFont="1" applyBorder="1" applyAlignment="1">
      <alignment horizontal="right"/>
    </xf>
    <xf numFmtId="180" fontId="19" fillId="0" borderId="16" xfId="0" applyNumberFormat="1" applyFont="1" applyBorder="1" applyAlignment="1">
      <alignment horizontal="distributed" vertical="center" indent="1"/>
    </xf>
    <xf numFmtId="180" fontId="19" fillId="0" borderId="4" xfId="0" applyNumberFormat="1" applyFont="1" applyBorder="1" applyAlignment="1">
      <alignment horizontal="distributed" vertical="center" indent="1"/>
    </xf>
    <xf numFmtId="0" fontId="19" fillId="0" borderId="0" xfId="0" applyFont="1" applyBorder="1" applyAlignment="1">
      <alignment horizontal="left"/>
    </xf>
    <xf numFmtId="0" fontId="19" fillId="0" borderId="0" xfId="0" applyFont="1" applyBorder="1" applyAlignment="1">
      <alignment horizontal="distributed" vertical="center" indent="1"/>
    </xf>
    <xf numFmtId="189" fontId="19" fillId="0" borderId="16" xfId="0" applyNumberFormat="1" applyFont="1" applyBorder="1" applyAlignment="1">
      <alignment horizontal="center" vertical="center"/>
    </xf>
    <xf numFmtId="0" fontId="10" fillId="0" borderId="9"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78" fontId="19" fillId="0" borderId="14" xfId="0" applyNumberFormat="1" applyFont="1" applyBorder="1" applyAlignment="1">
      <alignment horizontal="center" vertical="center"/>
    </xf>
    <xf numFmtId="178" fontId="19" fillId="0" borderId="16" xfId="0" applyNumberFormat="1" applyFont="1" applyBorder="1" applyAlignment="1">
      <alignment horizontal="center" vertical="center"/>
    </xf>
    <xf numFmtId="178" fontId="19" fillId="0" borderId="15" xfId="0" applyNumberFormat="1" applyFont="1" applyBorder="1" applyAlignment="1">
      <alignment horizontal="center" vertic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8" fillId="0" borderId="0" xfId="0" applyNumberFormat="1" applyFont="1" applyAlignment="1">
      <alignment horizontal="distributed" vertical="center" indent="14"/>
    </xf>
    <xf numFmtId="0" fontId="19" fillId="0" borderId="2" xfId="0" applyFont="1" applyBorder="1" applyAlignment="1">
      <alignment horizontal="left" vertical="center" indent="1"/>
    </xf>
    <xf numFmtId="0" fontId="19" fillId="0" borderId="11" xfId="0" applyFont="1" applyBorder="1" applyAlignment="1">
      <alignment horizontal="left" vertical="center" indent="1"/>
    </xf>
    <xf numFmtId="180" fontId="19" fillId="0" borderId="5" xfId="0" applyNumberFormat="1" applyFont="1" applyBorder="1" applyAlignment="1">
      <alignment horizontal="center" vertical="center"/>
    </xf>
    <xf numFmtId="180" fontId="19" fillId="0" borderId="1" xfId="0" applyNumberFormat="1" applyFont="1" applyBorder="1" applyAlignment="1">
      <alignment horizontal="center" vertical="center"/>
    </xf>
    <xf numFmtId="0" fontId="19" fillId="0" borderId="14" xfId="0" applyFont="1" applyBorder="1" applyAlignment="1">
      <alignment horizontal="distributed" vertical="center" indent="6"/>
    </xf>
    <xf numFmtId="0" fontId="19" fillId="0" borderId="16" xfId="0" applyFont="1" applyBorder="1" applyAlignment="1">
      <alignment horizontal="distributed" vertical="center" indent="6"/>
    </xf>
    <xf numFmtId="0" fontId="19" fillId="0" borderId="15" xfId="0" applyFont="1" applyBorder="1" applyAlignment="1">
      <alignment horizontal="distributed" vertical="center" indent="6"/>
    </xf>
    <xf numFmtId="0" fontId="10" fillId="0" borderId="14" xfId="0" applyFont="1" applyBorder="1" applyAlignment="1">
      <alignment horizontal="distributed" vertical="center" indent="8"/>
    </xf>
    <xf numFmtId="0" fontId="10" fillId="0" borderId="16" xfId="0" applyFont="1" applyBorder="1" applyAlignment="1">
      <alignment horizontal="distributed" vertical="center" indent="8"/>
    </xf>
    <xf numFmtId="0" fontId="10" fillId="0" borderId="15" xfId="0" applyFont="1" applyBorder="1" applyAlignment="1">
      <alignment horizontal="distributed" vertical="center" indent="8"/>
    </xf>
    <xf numFmtId="0" fontId="10" fillId="0" borderId="2" xfId="0" applyFont="1" applyBorder="1" applyAlignment="1">
      <alignment horizontal="distributed" vertical="center" indent="8"/>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8" fillId="0" borderId="0" xfId="0" applyNumberFormat="1" applyFont="1" applyAlignment="1">
      <alignment horizontal="distributed" vertical="center" indent="15"/>
    </xf>
    <xf numFmtId="180" fontId="19" fillId="0" borderId="2" xfId="0" applyNumberFormat="1" applyFont="1" applyBorder="1" applyAlignment="1">
      <alignment horizontal="center" vertical="center"/>
    </xf>
    <xf numFmtId="0" fontId="21" fillId="0" borderId="16" xfId="0" applyFont="1" applyBorder="1" applyAlignment="1">
      <alignment horizontal="distributed" wrapText="1"/>
    </xf>
    <xf numFmtId="0" fontId="33" fillId="0" borderId="2" xfId="0" applyFont="1" applyBorder="1" applyAlignment="1">
      <alignment horizontal="left" vertical="center"/>
    </xf>
    <xf numFmtId="58" fontId="19" fillId="0" borderId="16" xfId="0" applyNumberFormat="1" applyFont="1" applyBorder="1" applyAlignment="1">
      <alignment horizontal="left" vertical="center" indent="1"/>
    </xf>
    <xf numFmtId="189" fontId="19" fillId="0" borderId="16" xfId="0" applyNumberFormat="1" applyFont="1" applyBorder="1" applyAlignment="1">
      <alignment horizontal="left" vertical="center" indent="1"/>
    </xf>
    <xf numFmtId="0" fontId="56" fillId="0" borderId="0" xfId="0" applyFont="1" applyAlignment="1">
      <alignment horizontal="distributed" indent="8"/>
    </xf>
    <xf numFmtId="0" fontId="19" fillId="0" borderId="0" xfId="0" applyFont="1" applyBorder="1" applyAlignment="1">
      <alignment horizontal="distributed" vertical="center" wrapText="1" indent="1"/>
    </xf>
    <xf numFmtId="0" fontId="19" fillId="0" borderId="0" xfId="0" applyFont="1" applyBorder="1" applyAlignment="1">
      <alignment horizontal="distributed" wrapText="1"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5" fillId="0" borderId="36" xfId="0" applyFont="1" applyBorder="1" applyAlignment="1">
      <alignment shrinkToFit="1"/>
    </xf>
    <xf numFmtId="0" fontId="5" fillId="0" borderId="37" xfId="0" applyFont="1" applyBorder="1" applyAlignment="1">
      <alignment shrinkToFit="1"/>
    </xf>
    <xf numFmtId="0" fontId="5" fillId="0" borderId="4"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70" fillId="0" borderId="16" xfId="17" applyNumberFormat="1" applyFont="1" applyFill="1" applyBorder="1" applyAlignment="1">
      <alignment horizontal="left" shrinkToFit="1"/>
    </xf>
    <xf numFmtId="0" fontId="69" fillId="0" borderId="2" xfId="17" applyFont="1" applyFill="1" applyBorder="1" applyAlignment="1">
      <alignment horizontal="center" vertical="center"/>
    </xf>
    <xf numFmtId="0" fontId="70" fillId="0" borderId="2" xfId="17" applyFont="1" applyFill="1" applyBorder="1" applyAlignment="1">
      <alignment vertical="center" wrapText="1" shrinkToFit="1"/>
    </xf>
    <xf numFmtId="0" fontId="70" fillId="0" borderId="2" xfId="17" applyFont="1" applyFill="1" applyBorder="1" applyAlignment="1">
      <alignment vertical="center" wrapText="1"/>
    </xf>
    <xf numFmtId="0" fontId="69" fillId="0" borderId="2" xfId="17" applyFont="1" applyFill="1" applyBorder="1" applyAlignment="1">
      <alignment horizontal="left" wrapText="1"/>
    </xf>
    <xf numFmtId="0" fontId="69" fillId="0" borderId="2" xfId="17" applyFill="1" applyBorder="1" applyAlignment="1">
      <alignment wrapText="1"/>
    </xf>
    <xf numFmtId="0" fontId="70" fillId="0" borderId="11" xfId="17" applyFont="1" applyFill="1" applyBorder="1" applyAlignment="1">
      <alignment vertical="center"/>
    </xf>
    <xf numFmtId="0" fontId="69" fillId="0" borderId="11" xfId="17" applyFill="1" applyBorder="1" applyAlignment="1">
      <alignment vertical="center"/>
    </xf>
    <xf numFmtId="0" fontId="69" fillId="0" borderId="11" xfId="17" applyFont="1" applyFill="1" applyBorder="1" applyAlignment="1"/>
    <xf numFmtId="0" fontId="69" fillId="0" borderId="13" xfId="17" applyFill="1" applyBorder="1" applyAlignment="1">
      <alignment shrinkToFit="1"/>
    </xf>
    <xf numFmtId="0" fontId="69" fillId="0" borderId="13" xfId="17" applyFill="1" applyBorder="1" applyAlignment="1">
      <alignment vertical="center"/>
    </xf>
    <xf numFmtId="0" fontId="69" fillId="0" borderId="13" xfId="17" applyFont="1" applyFill="1" applyBorder="1" applyAlignment="1">
      <alignment shrinkToFit="1"/>
    </xf>
    <xf numFmtId="0" fontId="69" fillId="0" borderId="4" xfId="17" applyNumberFormat="1" applyFont="1" applyFill="1" applyBorder="1" applyAlignment="1">
      <alignment horizontal="left" wrapText="1" shrinkToFit="1"/>
    </xf>
    <xf numFmtId="0" fontId="69" fillId="0" borderId="0" xfId="17" applyFont="1" applyFill="1" applyAlignment="1">
      <alignment horizontal="left" vertical="center" shrinkToFit="1"/>
    </xf>
    <xf numFmtId="0" fontId="69" fillId="0" borderId="0" xfId="17" applyFont="1" applyFill="1" applyAlignment="1">
      <alignment horizontal="center" vertical="center"/>
    </xf>
    <xf numFmtId="0" fontId="69" fillId="0" borderId="16" xfId="17" applyNumberFormat="1" applyFont="1" applyFill="1" applyBorder="1" applyAlignment="1">
      <alignment horizontal="left" shrinkToFit="1"/>
    </xf>
    <xf numFmtId="0" fontId="69" fillId="0" borderId="0" xfId="17" applyFont="1" applyFill="1" applyAlignment="1">
      <alignment horizontal="right" vertical="center" shrinkToFit="1"/>
    </xf>
    <xf numFmtId="0" fontId="71" fillId="0" borderId="0" xfId="17" applyFont="1" applyFill="1" applyAlignment="1">
      <alignment horizontal="center" vertical="center" shrinkToFit="1"/>
    </xf>
    <xf numFmtId="0" fontId="83" fillId="0" borderId="0" xfId="17" applyNumberFormat="1" applyFont="1" applyFill="1" applyAlignment="1">
      <alignment horizontal="center" vertical="center" wrapText="1"/>
    </xf>
    <xf numFmtId="0" fontId="10" fillId="0" borderId="0" xfId="0" applyFont="1" applyAlignment="1">
      <alignment horizontal="right"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7" fillId="0" borderId="0" xfId="0" applyFont="1" applyBorder="1" applyAlignment="1">
      <alignment vertical="top" wrapText="1"/>
    </xf>
    <xf numFmtId="0" fontId="7" fillId="0" borderId="0" xfId="0" applyFont="1" applyAlignment="1">
      <alignment wrapText="1"/>
    </xf>
    <xf numFmtId="0" fontId="7" fillId="0" borderId="8" xfId="0" applyFont="1" applyBorder="1" applyAlignment="1">
      <alignment wrapText="1"/>
    </xf>
    <xf numFmtId="0" fontId="66" fillId="0" borderId="0" xfId="0" applyFont="1" applyBorder="1" applyAlignment="1">
      <alignment horizontal="left" vertical="top" wrapText="1"/>
    </xf>
    <xf numFmtId="0" fontId="7" fillId="0" borderId="0" xfId="0" applyFont="1" applyBorder="1" applyAlignment="1">
      <alignment wrapText="1"/>
    </xf>
    <xf numFmtId="0" fontId="10" fillId="0" borderId="4" xfId="0" applyFont="1" applyBorder="1" applyAlignment="1">
      <alignment horizontal="center" vertical="center" wrapText="1"/>
    </xf>
    <xf numFmtId="0" fontId="7" fillId="0" borderId="9" xfId="0" applyFont="1" applyBorder="1" applyAlignment="1">
      <alignment horizontal="justify" vertical="center"/>
    </xf>
    <xf numFmtId="0" fontId="7" fillId="0" borderId="4" xfId="0" applyFont="1" applyBorder="1" applyAlignment="1">
      <alignment vertical="center"/>
    </xf>
    <xf numFmtId="0" fontId="7" fillId="0" borderId="10" xfId="0" applyFont="1" applyBorder="1" applyAlignment="1">
      <alignment vertical="center"/>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7" fillId="0" borderId="5"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25" fillId="0" borderId="0" xfId="0" applyFont="1" applyBorder="1" applyAlignment="1">
      <alignment horizontal="left" vertical="center"/>
    </xf>
    <xf numFmtId="0" fontId="25"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22">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通貨 2 2" xfId="20"/>
    <cellStyle name="通貨 2 3" xfId="18"/>
    <cellStyle name="標準" xfId="0" builtinId="0"/>
    <cellStyle name="標準 2" xfId="11"/>
    <cellStyle name="標準 3" xfId="12"/>
    <cellStyle name="標準 4" xfId="13"/>
    <cellStyle name="標準 5" xfId="14"/>
    <cellStyle name="標準 6" xfId="16"/>
    <cellStyle name="標準 7" xfId="17"/>
    <cellStyle name="標準 7 2" xfId="21"/>
    <cellStyle name="標準 7 3" xfId="19"/>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hyperlink" Target="#&#20837;&#21147;&#12471;&#12540;&#12488;!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4" name="テキスト ボックス 3">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5" name="テキスト ボックス 4">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7" name="楕円 6"/>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8" name="楕円 7"/>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0</xdr:colOff>
      <xdr:row>10</xdr:row>
      <xdr:rowOff>190501</xdr:rowOff>
    </xdr:from>
    <xdr:to>
      <xdr:col>1</xdr:col>
      <xdr:colOff>1442357</xdr:colOff>
      <xdr:row>10</xdr:row>
      <xdr:rowOff>353786</xdr:rowOff>
    </xdr:to>
    <xdr:sp macro="" textlink="">
      <xdr:nvSpPr>
        <xdr:cNvPr id="13" name="楕円 12"/>
        <xdr:cNvSpPr/>
      </xdr:nvSpPr>
      <xdr:spPr bwMode="auto">
        <a:xfrm>
          <a:off x="0" y="3565072"/>
          <a:ext cx="1687286" cy="163285"/>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11</xdr:col>
      <xdr:colOff>0</xdr:colOff>
      <xdr:row>2</xdr:row>
      <xdr:rowOff>66675</xdr:rowOff>
    </xdr:from>
    <xdr:to>
      <xdr:col>12</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91425"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0</xdr:colOff>
      <xdr:row>7</xdr:row>
      <xdr:rowOff>133350</xdr:rowOff>
    </xdr:from>
    <xdr:to>
      <xdr:col>12</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91425"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3</xdr:row>
          <xdr:rowOff>85725</xdr:rowOff>
        </xdr:from>
        <xdr:to>
          <xdr:col>5</xdr:col>
          <xdr:colOff>104775</xdr:colOff>
          <xdr:row>3</xdr:row>
          <xdr:rowOff>371475</xdr:rowOff>
        </xdr:to>
        <xdr:sp macro="" textlink="">
          <xdr:nvSpPr>
            <xdr:cNvPr id="148494" name="Check Box 14" hidden="1">
              <a:extLst>
                <a:ext uri="{63B3BB69-23CF-44E3-9099-C40C66FF867C}">
                  <a14:compatExt spid="_x0000_s14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xdr:row>
          <xdr:rowOff>104775</xdr:rowOff>
        </xdr:from>
        <xdr:to>
          <xdr:col>10</xdr:col>
          <xdr:colOff>123825</xdr:colOff>
          <xdr:row>3</xdr:row>
          <xdr:rowOff>352425</xdr:rowOff>
        </xdr:to>
        <xdr:sp macro="" textlink="">
          <xdr:nvSpPr>
            <xdr:cNvPr id="148497" name="Check Box 17" hidden="1">
              <a:extLst>
                <a:ext uri="{63B3BB69-23CF-44E3-9099-C40C66FF867C}">
                  <a14:compatExt spid="_x0000_s14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xdr:row>
          <xdr:rowOff>257175</xdr:rowOff>
        </xdr:from>
        <xdr:to>
          <xdr:col>5</xdr:col>
          <xdr:colOff>47625</xdr:colOff>
          <xdr:row>4</xdr:row>
          <xdr:rowOff>447675</xdr:rowOff>
        </xdr:to>
        <xdr:sp macro="" textlink="">
          <xdr:nvSpPr>
            <xdr:cNvPr id="148499" name="Check Box 19" hidden="1">
              <a:extLst>
                <a:ext uri="{63B3BB69-23CF-44E3-9099-C40C66FF867C}">
                  <a14:compatExt spid="_x0000_s14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238125</xdr:rowOff>
        </xdr:from>
        <xdr:to>
          <xdr:col>7</xdr:col>
          <xdr:colOff>19050</xdr:colOff>
          <xdr:row>4</xdr:row>
          <xdr:rowOff>485775</xdr:rowOff>
        </xdr:to>
        <xdr:sp macro="" textlink="">
          <xdr:nvSpPr>
            <xdr:cNvPr id="148501" name="Check Box 21" hidden="1">
              <a:extLst>
                <a:ext uri="{63B3BB69-23CF-44E3-9099-C40C66FF867C}">
                  <a14:compatExt spid="_x0000_s14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xdr:row>
          <xdr:rowOff>228600</xdr:rowOff>
        </xdr:from>
        <xdr:to>
          <xdr:col>9</xdr:col>
          <xdr:colOff>9525</xdr:colOff>
          <xdr:row>4</xdr:row>
          <xdr:rowOff>476250</xdr:rowOff>
        </xdr:to>
        <xdr:sp macro="" textlink="">
          <xdr:nvSpPr>
            <xdr:cNvPr id="148502" name="Check Box 22" hidden="1">
              <a:extLst>
                <a:ext uri="{63B3BB69-23CF-44E3-9099-C40C66FF867C}">
                  <a14:compatExt spid="_x0000_s14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228600</xdr:rowOff>
        </xdr:from>
        <xdr:to>
          <xdr:col>11</xdr:col>
          <xdr:colOff>0</xdr:colOff>
          <xdr:row>4</xdr:row>
          <xdr:rowOff>476250</xdr:rowOff>
        </xdr:to>
        <xdr:sp macro="" textlink="">
          <xdr:nvSpPr>
            <xdr:cNvPr id="148503" name="Check Box 23" hidden="1">
              <a:extLst>
                <a:ext uri="{63B3BB69-23CF-44E3-9099-C40C66FF867C}">
                  <a14:compatExt spid="_x0000_s14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xdr:row>
          <xdr:rowOff>238125</xdr:rowOff>
        </xdr:from>
        <xdr:to>
          <xdr:col>13</xdr:col>
          <xdr:colOff>19050</xdr:colOff>
          <xdr:row>4</xdr:row>
          <xdr:rowOff>485775</xdr:rowOff>
        </xdr:to>
        <xdr:sp macro="" textlink="">
          <xdr:nvSpPr>
            <xdr:cNvPr id="148504" name="Check Box 24" hidden="1">
              <a:extLst>
                <a:ext uri="{63B3BB69-23CF-44E3-9099-C40C66FF867C}">
                  <a14:compatExt spid="_x0000_s14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xdr:row>
          <xdr:rowOff>228600</xdr:rowOff>
        </xdr:from>
        <xdr:to>
          <xdr:col>15</xdr:col>
          <xdr:colOff>28575</xdr:colOff>
          <xdr:row>4</xdr:row>
          <xdr:rowOff>476250</xdr:rowOff>
        </xdr:to>
        <xdr:sp macro="" textlink="">
          <xdr:nvSpPr>
            <xdr:cNvPr id="148505" name="Check Box 25" hidden="1">
              <a:extLst>
                <a:ext uri="{63B3BB69-23CF-44E3-9099-C40C66FF867C}">
                  <a14:compatExt spid="_x0000_s14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238125</xdr:rowOff>
        </xdr:from>
        <xdr:to>
          <xdr:col>17</xdr:col>
          <xdr:colOff>38100</xdr:colOff>
          <xdr:row>4</xdr:row>
          <xdr:rowOff>485775</xdr:rowOff>
        </xdr:to>
        <xdr:sp macro="" textlink="">
          <xdr:nvSpPr>
            <xdr:cNvPr id="148506" name="Check Box 26" hidden="1">
              <a:extLst>
                <a:ext uri="{63B3BB69-23CF-44E3-9099-C40C66FF867C}">
                  <a14:compatExt spid="_x0000_s14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xdr:row>
          <xdr:rowOff>228600</xdr:rowOff>
        </xdr:from>
        <xdr:to>
          <xdr:col>19</xdr:col>
          <xdr:colOff>66675</xdr:colOff>
          <xdr:row>4</xdr:row>
          <xdr:rowOff>476250</xdr:rowOff>
        </xdr:to>
        <xdr:sp macro="" textlink="">
          <xdr:nvSpPr>
            <xdr:cNvPr id="148507" name="Check Box 27" hidden="1">
              <a:extLst>
                <a:ext uri="{63B3BB69-23CF-44E3-9099-C40C66FF867C}">
                  <a14:compatExt spid="_x0000_s14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9</xdr:col>
          <xdr:colOff>247650</xdr:colOff>
          <xdr:row>25</xdr:row>
          <xdr:rowOff>247650</xdr:rowOff>
        </xdr:to>
        <xdr:sp macro="" textlink="">
          <xdr:nvSpPr>
            <xdr:cNvPr id="148510" name="Check Box 30" hidden="1">
              <a:extLst>
                <a:ext uri="{63B3BB69-23CF-44E3-9099-C40C66FF867C}">
                  <a14:compatExt spid="_x0000_s14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11</xdr:col>
          <xdr:colOff>247650</xdr:colOff>
          <xdr:row>25</xdr:row>
          <xdr:rowOff>247650</xdr:rowOff>
        </xdr:to>
        <xdr:sp macro="" textlink="">
          <xdr:nvSpPr>
            <xdr:cNvPr id="148511" name="Check Box 31" hidden="1">
              <a:extLst>
                <a:ext uri="{63B3BB69-23CF-44E3-9099-C40C66FF867C}">
                  <a14:compatExt spid="_x0000_s14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0</xdr:rowOff>
        </xdr:from>
        <xdr:to>
          <xdr:col>13</xdr:col>
          <xdr:colOff>247650</xdr:colOff>
          <xdr:row>25</xdr:row>
          <xdr:rowOff>247650</xdr:rowOff>
        </xdr:to>
        <xdr:sp macro="" textlink="">
          <xdr:nvSpPr>
            <xdr:cNvPr id="148513" name="Check Box 33" hidden="1">
              <a:extLst>
                <a:ext uri="{63B3BB69-23CF-44E3-9099-C40C66FF867C}">
                  <a14:compatExt spid="_x0000_s14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25</xdr:row>
          <xdr:rowOff>0</xdr:rowOff>
        </xdr:from>
        <xdr:to>
          <xdr:col>15</xdr:col>
          <xdr:colOff>247650</xdr:colOff>
          <xdr:row>25</xdr:row>
          <xdr:rowOff>247650</xdr:rowOff>
        </xdr:to>
        <xdr:sp macro="" textlink="">
          <xdr:nvSpPr>
            <xdr:cNvPr id="148514" name="Check Box 34" hidden="1">
              <a:extLst>
                <a:ext uri="{63B3BB69-23CF-44E3-9099-C40C66FF867C}">
                  <a14:compatExt spid="_x0000_s14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xdr:row>
          <xdr:rowOff>0</xdr:rowOff>
        </xdr:from>
        <xdr:to>
          <xdr:col>17</xdr:col>
          <xdr:colOff>247650</xdr:colOff>
          <xdr:row>25</xdr:row>
          <xdr:rowOff>247650</xdr:rowOff>
        </xdr:to>
        <xdr:sp macro="" textlink="">
          <xdr:nvSpPr>
            <xdr:cNvPr id="148515" name="Check Box 35" hidden="1">
              <a:extLst>
                <a:ext uri="{63B3BB69-23CF-44E3-9099-C40C66FF867C}">
                  <a14:compatExt spid="_x0000_s14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9</xdr:col>
          <xdr:colOff>247650</xdr:colOff>
          <xdr:row>17</xdr:row>
          <xdr:rowOff>247650</xdr:rowOff>
        </xdr:to>
        <xdr:sp macro="" textlink="">
          <xdr:nvSpPr>
            <xdr:cNvPr id="148516" name="Check Box 36" hidden="1">
              <a:extLst>
                <a:ext uri="{63B3BB69-23CF-44E3-9099-C40C66FF867C}">
                  <a14:compatExt spid="_x0000_s14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0</xdr:rowOff>
        </xdr:from>
        <xdr:to>
          <xdr:col>11</xdr:col>
          <xdr:colOff>247650</xdr:colOff>
          <xdr:row>17</xdr:row>
          <xdr:rowOff>247650</xdr:rowOff>
        </xdr:to>
        <xdr:sp macro="" textlink="">
          <xdr:nvSpPr>
            <xdr:cNvPr id="148517" name="Check Box 37" hidden="1">
              <a:extLst>
                <a:ext uri="{63B3BB69-23CF-44E3-9099-C40C66FF867C}">
                  <a14:compatExt spid="_x0000_s14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0</xdr:rowOff>
        </xdr:from>
        <xdr:to>
          <xdr:col>13</xdr:col>
          <xdr:colOff>247650</xdr:colOff>
          <xdr:row>17</xdr:row>
          <xdr:rowOff>247650</xdr:rowOff>
        </xdr:to>
        <xdr:sp macro="" textlink="">
          <xdr:nvSpPr>
            <xdr:cNvPr id="148518" name="Check Box 38" hidden="1">
              <a:extLst>
                <a:ext uri="{63B3BB69-23CF-44E3-9099-C40C66FF867C}">
                  <a14:compatExt spid="_x0000_s14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0</xdr:rowOff>
        </xdr:from>
        <xdr:to>
          <xdr:col>15</xdr:col>
          <xdr:colOff>247650</xdr:colOff>
          <xdr:row>17</xdr:row>
          <xdr:rowOff>247650</xdr:rowOff>
        </xdr:to>
        <xdr:sp macro="" textlink="">
          <xdr:nvSpPr>
            <xdr:cNvPr id="148519" name="Check Box 39" hidden="1">
              <a:extLst>
                <a:ext uri="{63B3BB69-23CF-44E3-9099-C40C66FF867C}">
                  <a14:compatExt spid="_x0000_s14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0</xdr:rowOff>
        </xdr:from>
        <xdr:to>
          <xdr:col>17</xdr:col>
          <xdr:colOff>247650</xdr:colOff>
          <xdr:row>17</xdr:row>
          <xdr:rowOff>247650</xdr:rowOff>
        </xdr:to>
        <xdr:sp macro="" textlink="">
          <xdr:nvSpPr>
            <xdr:cNvPr id="148520" name="Check Box 40" hidden="1">
              <a:extLst>
                <a:ext uri="{63B3BB69-23CF-44E3-9099-C40C66FF867C}">
                  <a14:compatExt spid="_x0000_s14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0</xdr:rowOff>
        </xdr:from>
        <xdr:to>
          <xdr:col>9</xdr:col>
          <xdr:colOff>247650</xdr:colOff>
          <xdr:row>18</xdr:row>
          <xdr:rowOff>247650</xdr:rowOff>
        </xdr:to>
        <xdr:sp macro="" textlink="">
          <xdr:nvSpPr>
            <xdr:cNvPr id="148523" name="Check Box 43" hidden="1">
              <a:extLst>
                <a:ext uri="{63B3BB69-23CF-44E3-9099-C40C66FF867C}">
                  <a14:compatExt spid="_x0000_s14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9</xdr:col>
          <xdr:colOff>247650</xdr:colOff>
          <xdr:row>25</xdr:row>
          <xdr:rowOff>247650</xdr:rowOff>
        </xdr:to>
        <xdr:sp macro="" textlink="">
          <xdr:nvSpPr>
            <xdr:cNvPr id="148524" name="Check Box 44" hidden="1">
              <a:extLst>
                <a:ext uri="{63B3BB69-23CF-44E3-9099-C40C66FF867C}">
                  <a14:compatExt spid="_x0000_s14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11</xdr:col>
          <xdr:colOff>247650</xdr:colOff>
          <xdr:row>25</xdr:row>
          <xdr:rowOff>247650</xdr:rowOff>
        </xdr:to>
        <xdr:sp macro="" textlink="">
          <xdr:nvSpPr>
            <xdr:cNvPr id="148525" name="Check Box 45" hidden="1">
              <a:extLst>
                <a:ext uri="{63B3BB69-23CF-44E3-9099-C40C66FF867C}">
                  <a14:compatExt spid="_x0000_s14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0</xdr:rowOff>
        </xdr:from>
        <xdr:to>
          <xdr:col>13</xdr:col>
          <xdr:colOff>247650</xdr:colOff>
          <xdr:row>25</xdr:row>
          <xdr:rowOff>247650</xdr:rowOff>
        </xdr:to>
        <xdr:sp macro="" textlink="">
          <xdr:nvSpPr>
            <xdr:cNvPr id="148526" name="Check Box 46" hidden="1">
              <a:extLst>
                <a:ext uri="{63B3BB69-23CF-44E3-9099-C40C66FF867C}">
                  <a14:compatExt spid="_x0000_s14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0</xdr:rowOff>
        </xdr:from>
        <xdr:to>
          <xdr:col>9</xdr:col>
          <xdr:colOff>247650</xdr:colOff>
          <xdr:row>26</xdr:row>
          <xdr:rowOff>247650</xdr:rowOff>
        </xdr:to>
        <xdr:sp macro="" textlink="">
          <xdr:nvSpPr>
            <xdr:cNvPr id="148527" name="Check Box 47" hidden="1">
              <a:extLst>
                <a:ext uri="{63B3BB69-23CF-44E3-9099-C40C66FF867C}">
                  <a14:compatExt spid="_x0000_s14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47625</xdr:colOff>
      <xdr:row>1</xdr:row>
      <xdr:rowOff>285750</xdr:rowOff>
    </xdr:from>
    <xdr:to>
      <xdr:col>31</xdr:col>
      <xdr:colOff>113885</xdr:colOff>
      <xdr:row>4</xdr:row>
      <xdr:rowOff>228599</xdr:rowOff>
    </xdr:to>
    <xdr:sp macro="" textlink="">
      <xdr:nvSpPr>
        <xdr:cNvPr id="27" name="テキスト ボックス 26">
          <a:hlinkClick xmlns:r="http://schemas.openxmlformats.org/officeDocument/2006/relationships" r:id="rId1"/>
        </xdr:cNvPr>
        <xdr:cNvSpPr txBox="1"/>
      </xdr:nvSpPr>
      <xdr:spPr>
        <a:xfrm>
          <a:off x="7762875" y="457200"/>
          <a:ext cx="1209260" cy="100012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27</xdr:col>
      <xdr:colOff>47625</xdr:colOff>
      <xdr:row>4</xdr:row>
      <xdr:rowOff>476250</xdr:rowOff>
    </xdr:from>
    <xdr:to>
      <xdr:col>31</xdr:col>
      <xdr:colOff>113885</xdr:colOff>
      <xdr:row>5</xdr:row>
      <xdr:rowOff>270841</xdr:rowOff>
    </xdr:to>
    <xdr:sp macro="" textlink="">
      <xdr:nvSpPr>
        <xdr:cNvPr id="29" name="テキスト ボックス 28">
          <a:hlinkClick xmlns:r="http://schemas.openxmlformats.org/officeDocument/2006/relationships" r:id="rId2"/>
        </xdr:cNvPr>
        <xdr:cNvSpPr txBox="1"/>
      </xdr:nvSpPr>
      <xdr:spPr>
        <a:xfrm>
          <a:off x="7762875" y="1704975"/>
          <a:ext cx="1209260"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8</xdr:row>
      <xdr:rowOff>160681</xdr:rowOff>
    </xdr:to>
    <xdr:sp macro="" textlink="">
      <xdr:nvSpPr>
        <xdr:cNvPr id="6" name="テキスト ボックス 5">
          <a:hlinkClick xmlns:r="http://schemas.openxmlformats.org/officeDocument/2006/relationships" r:id="rId1"/>
        </xdr:cNvPr>
        <xdr:cNvSpPr txBox="1"/>
      </xdr:nvSpPr>
      <xdr:spPr>
        <a:xfrm>
          <a:off x="8534400" y="781050"/>
          <a:ext cx="1224168" cy="14941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10</xdr:row>
      <xdr:rowOff>57150</xdr:rowOff>
    </xdr:from>
    <xdr:to>
      <xdr:col>10</xdr:col>
      <xdr:colOff>4968</xdr:colOff>
      <xdr:row>11</xdr:row>
      <xdr:rowOff>180975</xdr:rowOff>
    </xdr:to>
    <xdr:sp macro="" textlink="">
      <xdr:nvSpPr>
        <xdr:cNvPr id="7" name="テキスト ボックス 6">
          <a:hlinkClick xmlns:r="http://schemas.openxmlformats.org/officeDocument/2006/relationships" r:id="rId2"/>
        </xdr:cNvPr>
        <xdr:cNvSpPr txBox="1"/>
      </xdr:nvSpPr>
      <xdr:spPr>
        <a:xfrm>
          <a:off x="8534400" y="2800350"/>
          <a:ext cx="1224168" cy="50482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3</xdr:row>
      <xdr:rowOff>171450</xdr:rowOff>
    </xdr:from>
    <xdr:to>
      <xdr:col>11</xdr:col>
      <xdr:colOff>233569</xdr:colOff>
      <xdr:row>7</xdr:row>
      <xdr:rowOff>114712</xdr:rowOff>
    </xdr:to>
    <xdr:sp macro="" textlink="">
      <xdr:nvSpPr>
        <xdr:cNvPr id="2" name="テキスト ボックス 1">
          <a:hlinkClick xmlns:r="http://schemas.openxmlformats.org/officeDocument/2006/relationships" r:id="rId1"/>
        </xdr:cNvPr>
        <xdr:cNvSpPr txBox="1"/>
      </xdr:nvSpPr>
      <xdr:spPr>
        <a:xfrm>
          <a:off x="6915150" y="86677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8</xdr:row>
      <xdr:rowOff>38100</xdr:rowOff>
    </xdr:from>
    <xdr:to>
      <xdr:col>11</xdr:col>
      <xdr:colOff>233569</xdr:colOff>
      <xdr:row>9</xdr:row>
      <xdr:rowOff>203752</xdr:rowOff>
    </xdr:to>
    <xdr:sp macro="" textlink="">
      <xdr:nvSpPr>
        <xdr:cNvPr id="3" name="テキスト ボックス 2">
          <a:hlinkClick xmlns:r="http://schemas.openxmlformats.org/officeDocument/2006/relationships" r:id="rId2"/>
        </xdr:cNvPr>
        <xdr:cNvSpPr txBox="1"/>
      </xdr:nvSpPr>
      <xdr:spPr>
        <a:xfrm>
          <a:off x="6915150" y="21050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3</xdr:row>
      <xdr:rowOff>228600</xdr:rowOff>
    </xdr:from>
    <xdr:to>
      <xdr:col>11</xdr:col>
      <xdr:colOff>204994</xdr:colOff>
      <xdr:row>7</xdr:row>
      <xdr:rowOff>171862</xdr:rowOff>
    </xdr:to>
    <xdr:sp macro="" textlink="">
      <xdr:nvSpPr>
        <xdr:cNvPr id="2" name="テキスト ボックス 1">
          <a:hlinkClick xmlns:r="http://schemas.openxmlformats.org/officeDocument/2006/relationships" r:id="rId1"/>
        </xdr:cNvPr>
        <xdr:cNvSpPr txBox="1"/>
      </xdr:nvSpPr>
      <xdr:spPr>
        <a:xfrm>
          <a:off x="688657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8</xdr:row>
      <xdr:rowOff>123825</xdr:rowOff>
    </xdr:from>
    <xdr:to>
      <xdr:col>11</xdr:col>
      <xdr:colOff>214519</xdr:colOff>
      <xdr:row>9</xdr:row>
      <xdr:rowOff>289477</xdr:rowOff>
    </xdr:to>
    <xdr:sp macro="" textlink="">
      <xdr:nvSpPr>
        <xdr:cNvPr id="3" name="テキスト ボックス 2">
          <a:hlinkClick xmlns:r="http://schemas.openxmlformats.org/officeDocument/2006/relationships" r:id="rId2"/>
        </xdr:cNvPr>
        <xdr:cNvSpPr txBox="1"/>
      </xdr:nvSpPr>
      <xdr:spPr>
        <a:xfrm>
          <a:off x="6896100" y="21907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1"/>
        </xdr:cNvPr>
        <xdr:cNvSpPr txBox="1"/>
      </xdr:nvSpPr>
      <xdr:spPr>
        <a:xfrm>
          <a:off x="6934200"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2</xdr:row>
      <xdr:rowOff>228600</xdr:rowOff>
    </xdr:from>
    <xdr:to>
      <xdr:col>11</xdr:col>
      <xdr:colOff>252619</xdr:colOff>
      <xdr:row>6</xdr:row>
      <xdr:rowOff>171862</xdr:rowOff>
    </xdr:to>
    <xdr:sp macro="" textlink="">
      <xdr:nvSpPr>
        <xdr:cNvPr id="6" name="テキスト ボックス 5">
          <a:hlinkClick xmlns:r="http://schemas.openxmlformats.org/officeDocument/2006/relationships" r:id="rId2"/>
        </xdr:cNvPr>
        <xdr:cNvSpPr txBox="1"/>
      </xdr:nvSpPr>
      <xdr:spPr>
        <a:xfrm>
          <a:off x="6496050" y="857250"/>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3" name="テキスト ボックス 2">
          <a:hlinkClick xmlns:r="http://schemas.openxmlformats.org/officeDocument/2006/relationships" r:id="rId1"/>
        </xdr:cNvPr>
        <xdr:cNvSpPr txBox="1"/>
      </xdr:nvSpPr>
      <xdr:spPr>
        <a:xfrm>
          <a:off x="7000875"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5" name="テキスト ボックス 4">
          <a:hlinkClick xmlns:r="http://schemas.openxmlformats.org/officeDocument/2006/relationships" r:id="rId2"/>
        </xdr:cNvPr>
        <xdr:cNvSpPr txBox="1"/>
      </xdr:nvSpPr>
      <xdr:spPr>
        <a:xfrm>
          <a:off x="7000875"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67525"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67525"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8</xdr:col>
      <xdr:colOff>381000</xdr:colOff>
      <xdr:row>8</xdr:row>
      <xdr:rowOff>0</xdr:rowOff>
    </xdr:from>
    <xdr:to>
      <xdr:col>10</xdr:col>
      <xdr:colOff>233569</xdr:colOff>
      <xdr:row>12</xdr:row>
      <xdr:rowOff>114712</xdr:rowOff>
    </xdr:to>
    <xdr:sp macro="" textlink="">
      <xdr:nvSpPr>
        <xdr:cNvPr id="2" name="テキスト ボックス 1">
          <a:hlinkClick xmlns:r="http://schemas.openxmlformats.org/officeDocument/2006/relationships" r:id="rId1"/>
        </xdr:cNvPr>
        <xdr:cNvSpPr txBox="1"/>
      </xdr:nvSpPr>
      <xdr:spPr>
        <a:xfrm>
          <a:off x="6896100" y="2228850"/>
          <a:ext cx="1224169" cy="123866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381000</xdr:colOff>
      <xdr:row>13</xdr:row>
      <xdr:rowOff>38100</xdr:rowOff>
    </xdr:from>
    <xdr:to>
      <xdr:col>10</xdr:col>
      <xdr:colOff>233569</xdr:colOff>
      <xdr:row>14</xdr:row>
      <xdr:rowOff>203752</xdr:rowOff>
    </xdr:to>
    <xdr:sp macro="" textlink="">
      <xdr:nvSpPr>
        <xdr:cNvPr id="3" name="テキスト ボックス 2">
          <a:hlinkClick xmlns:r="http://schemas.openxmlformats.org/officeDocument/2006/relationships" r:id="rId2"/>
        </xdr:cNvPr>
        <xdr:cNvSpPr txBox="1"/>
      </xdr:nvSpPr>
      <xdr:spPr>
        <a:xfrm>
          <a:off x="6896100" y="37052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44842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448425"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05650"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096125"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11</xdr:col>
      <xdr:colOff>9525</xdr:colOff>
      <xdr:row>1</xdr:row>
      <xdr:rowOff>9525</xdr:rowOff>
    </xdr:from>
    <xdr:to>
      <xdr:col>12</xdr:col>
      <xdr:colOff>504825</xdr:colOff>
      <xdr:row>2</xdr:row>
      <xdr:rowOff>9525</xdr:rowOff>
    </xdr:to>
    <xdr:sp macro="" textlink="">
      <xdr:nvSpPr>
        <xdr:cNvPr id="2" name="Text Box 1"/>
        <xdr:cNvSpPr txBox="1"/>
      </xdr:nvSpPr>
      <xdr:spPr bwMode="auto">
        <a:xfrm>
          <a:off x="5419725" y="161925"/>
          <a:ext cx="685800" cy="200025"/>
        </a:xfrm>
        <a:prstGeom prst="rect">
          <a:avLst/>
        </a:prstGeom>
        <a:noFill/>
        <a:ln>
          <a:noFill/>
        </a:ln>
        <a:extLst/>
      </xdr:spPr>
      <xdr:txBody>
        <a:bodyPr vertOverflow="clip" wrap="square" lIns="0" tIns="0" rIns="0" bIns="0" anchor="ctr" upright="1"/>
        <a:lstStyle/>
        <a:p>
          <a:pPr algn="r" rtl="0">
            <a:defRPr sz="1000"/>
          </a:pPr>
          <a:r>
            <a:rPr lang="ja-JP" altLang="en-US" sz="1100" b="0" i="0" u="none" baseline="0">
              <a:solidFill>
                <a:srgbClr val="000000"/>
              </a:solidFill>
              <a:latin typeface="ＭＳ 明朝"/>
              <a:ea typeface="ＭＳ 明朝"/>
            </a:rPr>
            <a:t>工事</a:t>
          </a:r>
          <a:r>
            <a:rPr lang="en-US" altLang="ja-JP" sz="1100" b="0" i="0" u="none" baseline="0">
              <a:solidFill>
                <a:srgbClr val="000000"/>
              </a:solidFill>
              <a:latin typeface="ＭＳ 明朝"/>
              <a:ea typeface="ＭＳ 明朝"/>
            </a:rPr>
            <a:t>No.</a:t>
          </a:r>
        </a:p>
      </xdr:txBody>
    </xdr:sp>
    <xdr:clientData/>
  </xdr:twoCellAnchor>
  <xdr:twoCellAnchor>
    <xdr:from>
      <xdr:col>15</xdr:col>
      <xdr:colOff>0</xdr:colOff>
      <xdr:row>1</xdr:row>
      <xdr:rowOff>0</xdr:rowOff>
    </xdr:from>
    <xdr:to>
      <xdr:col>16</xdr:col>
      <xdr:colOff>538369</xdr:colOff>
      <xdr:row>4</xdr:row>
      <xdr:rowOff>57976</xdr:rowOff>
    </xdr:to>
    <xdr:sp macro="" textlink="">
      <xdr:nvSpPr>
        <xdr:cNvPr id="3" name="テキスト ボックス 2">
          <a:hlinkClick xmlns:r="http://schemas.openxmlformats.org/officeDocument/2006/relationships" r:id="rId1"/>
        </xdr:cNvPr>
        <xdr:cNvSpPr txBox="1"/>
      </xdr:nvSpPr>
      <xdr:spPr>
        <a:xfrm>
          <a:off x="7391400" y="314325"/>
          <a:ext cx="1224169" cy="100095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15</xdr:col>
      <xdr:colOff>0</xdr:colOff>
      <xdr:row>5</xdr:row>
      <xdr:rowOff>0</xdr:rowOff>
    </xdr:from>
    <xdr:to>
      <xdr:col>16</xdr:col>
      <xdr:colOff>538369</xdr:colOff>
      <xdr:row>6</xdr:row>
      <xdr:rowOff>165652</xdr:rowOff>
    </xdr:to>
    <xdr:sp macro="" textlink="">
      <xdr:nvSpPr>
        <xdr:cNvPr id="4" name="テキスト ボックス 3">
          <a:hlinkClick xmlns:r="http://schemas.openxmlformats.org/officeDocument/2006/relationships" r:id="rId2"/>
        </xdr:cNvPr>
        <xdr:cNvSpPr txBox="1"/>
      </xdr:nvSpPr>
      <xdr:spPr>
        <a:xfrm>
          <a:off x="7391400" y="15716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0</xdr:rowOff>
        </xdr:from>
        <xdr:to>
          <xdr:col>6</xdr:col>
          <xdr:colOff>66675</xdr:colOff>
          <xdr:row>14</xdr:row>
          <xdr:rowOff>19050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0</xdr:rowOff>
        </xdr:from>
        <xdr:to>
          <xdr:col>6</xdr:col>
          <xdr:colOff>66675</xdr:colOff>
          <xdr:row>24</xdr:row>
          <xdr:rowOff>19050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0</xdr:rowOff>
        </xdr:from>
        <xdr:to>
          <xdr:col>6</xdr:col>
          <xdr:colOff>66675</xdr:colOff>
          <xdr:row>27</xdr:row>
          <xdr:rowOff>19050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66675</xdr:colOff>
          <xdr:row>27</xdr:row>
          <xdr:rowOff>19050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0</xdr:rowOff>
        </xdr:from>
        <xdr:to>
          <xdr:col>6</xdr:col>
          <xdr:colOff>66675</xdr:colOff>
          <xdr:row>33</xdr:row>
          <xdr:rowOff>19050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6</xdr:col>
          <xdr:colOff>66675</xdr:colOff>
          <xdr:row>37</xdr:row>
          <xdr:rowOff>19050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39</xdr:row>
          <xdr:rowOff>0</xdr:rowOff>
        </xdr:from>
        <xdr:to>
          <xdr:col>6</xdr:col>
          <xdr:colOff>66675</xdr:colOff>
          <xdr:row>40</xdr:row>
          <xdr:rowOff>19050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0</xdr:rowOff>
        </xdr:from>
        <xdr:to>
          <xdr:col>6</xdr:col>
          <xdr:colOff>66675</xdr:colOff>
          <xdr:row>43</xdr:row>
          <xdr:rowOff>19050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0</xdr:rowOff>
        </xdr:from>
        <xdr:to>
          <xdr:col>6</xdr:col>
          <xdr:colOff>66675</xdr:colOff>
          <xdr:row>48</xdr:row>
          <xdr:rowOff>19050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48</xdr:row>
          <xdr:rowOff>0</xdr:rowOff>
        </xdr:from>
        <xdr:to>
          <xdr:col>6</xdr:col>
          <xdr:colOff>66675</xdr:colOff>
          <xdr:row>49</xdr:row>
          <xdr:rowOff>19050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0</xdr:rowOff>
        </xdr:from>
        <xdr:to>
          <xdr:col>2</xdr:col>
          <xdr:colOff>66675</xdr:colOff>
          <xdr:row>49</xdr:row>
          <xdr:rowOff>19050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542267</xdr:colOff>
      <xdr:row>7</xdr:row>
      <xdr:rowOff>49694</xdr:rowOff>
    </xdr:to>
    <xdr:sp macro="" textlink="">
      <xdr:nvSpPr>
        <xdr:cNvPr id="17" name="テキスト ボックス 16">
          <a:hlinkClick xmlns:r="http://schemas.openxmlformats.org/officeDocument/2006/relationships" r:id="rId1"/>
        </xdr:cNvPr>
        <xdr:cNvSpPr txBox="1"/>
      </xdr:nvSpPr>
      <xdr:spPr>
        <a:xfrm>
          <a:off x="7474324"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542267</xdr:colOff>
      <xdr:row>10</xdr:row>
      <xdr:rowOff>43361</xdr:rowOff>
    </xdr:to>
    <xdr:sp macro="" textlink="">
      <xdr:nvSpPr>
        <xdr:cNvPr id="19" name="テキスト ボックス 18">
          <a:hlinkClick xmlns:r="http://schemas.openxmlformats.org/officeDocument/2006/relationships" r:id="rId2"/>
        </xdr:cNvPr>
        <xdr:cNvSpPr txBox="1"/>
      </xdr:nvSpPr>
      <xdr:spPr>
        <a:xfrm>
          <a:off x="7474324"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06915" name="大かっこ 2"/>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2" name="中かっこ 1"/>
        <xdr:cNvSpPr/>
      </xdr:nvSpPr>
      <xdr:spPr bwMode="auto">
        <a:xfrm>
          <a:off x="1042146" y="14881413"/>
          <a:ext cx="1109383"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10" name="テキスト ボックス 9">
          <a:hlinkClick xmlns:r="http://schemas.openxmlformats.org/officeDocument/2006/relationships" r:id="rId1"/>
        </xdr:cNvPr>
        <xdr:cNvSpPr txBox="1"/>
      </xdr:nvSpPr>
      <xdr:spPr>
        <a:xfrm>
          <a:off x="884872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11" name="テキスト ボックス 10">
          <a:hlinkClick xmlns:r="http://schemas.openxmlformats.org/officeDocument/2006/relationships" r:id="rId2"/>
        </xdr:cNvPr>
        <xdr:cNvSpPr txBox="1"/>
      </xdr:nvSpPr>
      <xdr:spPr>
        <a:xfrm>
          <a:off x="886777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878675"/>
          <a:ext cx="6248400"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8168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8" name="テキスト ボックス 7">
          <a:hlinkClick xmlns:r="http://schemas.openxmlformats.org/officeDocument/2006/relationships" r:id="rId1"/>
        </xdr:cNvPr>
        <xdr:cNvSpPr txBox="1"/>
      </xdr:nvSpPr>
      <xdr:spPr>
        <a:xfrm>
          <a:off x="885825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9" name="テキスト ボックス 8">
          <a:hlinkClick xmlns:r="http://schemas.openxmlformats.org/officeDocument/2006/relationships" r:id="rId2"/>
        </xdr:cNvPr>
        <xdr:cNvSpPr txBox="1"/>
      </xdr:nvSpPr>
      <xdr:spPr>
        <a:xfrm>
          <a:off x="886777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2" name="テキスト ボックス 1">
          <a:hlinkClick xmlns:r="http://schemas.openxmlformats.org/officeDocument/2006/relationships" r:id="rId1"/>
        </xdr:cNvPr>
        <xdr:cNvSpPr txBox="1"/>
      </xdr:nvSpPr>
      <xdr:spPr>
        <a:xfrm>
          <a:off x="7658100" y="1181100"/>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3" name="テキスト ボックス 2">
          <a:hlinkClick xmlns:r="http://schemas.openxmlformats.org/officeDocument/2006/relationships" r:id="rId2"/>
        </xdr:cNvPr>
        <xdr:cNvSpPr txBox="1"/>
      </xdr:nvSpPr>
      <xdr:spPr>
        <a:xfrm>
          <a:off x="7658100" y="2495550"/>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09249" name="Check Box 1" hidden="1">
              <a:extLst>
                <a:ext uri="{63B3BB69-23CF-44E3-9099-C40C66FF867C}">
                  <a14:compatExt spid="_x0000_s30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46</xdr:row>
          <xdr:rowOff>219075</xdr:rowOff>
        </xdr:from>
        <xdr:to>
          <xdr:col>9</xdr:col>
          <xdr:colOff>0</xdr:colOff>
          <xdr:row>48</xdr:row>
          <xdr:rowOff>66675</xdr:rowOff>
        </xdr:to>
        <xdr:sp macro="" textlink="">
          <xdr:nvSpPr>
            <xdr:cNvPr id="309250" name="Check Box 2" hidden="1">
              <a:extLst>
                <a:ext uri="{63B3BB69-23CF-44E3-9099-C40C66FF867C}">
                  <a14:compatExt spid="_x0000_s30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09251" name="Check Box 3" hidden="1">
              <a:extLst>
                <a:ext uri="{63B3BB69-23CF-44E3-9099-C40C66FF867C}">
                  <a14:compatExt spid="_x0000_s30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28575</xdr:rowOff>
        </xdr:from>
        <xdr:to>
          <xdr:col>8</xdr:col>
          <xdr:colOff>0</xdr:colOff>
          <xdr:row>67</xdr:row>
          <xdr:rowOff>66675</xdr:rowOff>
        </xdr:to>
        <xdr:sp macro="" textlink="">
          <xdr:nvSpPr>
            <xdr:cNvPr id="309252" name="Check Box 4" hidden="1">
              <a:extLst>
                <a:ext uri="{63B3BB69-23CF-44E3-9099-C40C66FF867C}">
                  <a14:compatExt spid="_x0000_s30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66</xdr:row>
          <xdr:rowOff>28575</xdr:rowOff>
        </xdr:from>
        <xdr:to>
          <xdr:col>9</xdr:col>
          <xdr:colOff>0</xdr:colOff>
          <xdr:row>67</xdr:row>
          <xdr:rowOff>66675</xdr:rowOff>
        </xdr:to>
        <xdr:sp macro="" textlink="">
          <xdr:nvSpPr>
            <xdr:cNvPr id="309253" name="Check Box 5" hidden="1">
              <a:extLst>
                <a:ext uri="{63B3BB69-23CF-44E3-9099-C40C66FF867C}">
                  <a14:compatExt spid="_x0000_s30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19050</xdr:colOff>
          <xdr:row>23</xdr:row>
          <xdr:rowOff>0</xdr:rowOff>
        </xdr:to>
        <xdr:sp macro="" textlink="">
          <xdr:nvSpPr>
            <xdr:cNvPr id="309254" name="Check Box 6" hidden="1">
              <a:extLst>
                <a:ext uri="{63B3BB69-23CF-44E3-9099-C40C66FF867C}">
                  <a14:compatExt spid="_x0000_s30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45</xdr:row>
          <xdr:rowOff>76200</xdr:rowOff>
        </xdr:from>
        <xdr:to>
          <xdr:col>4</xdr:col>
          <xdr:colOff>171450</xdr:colOff>
          <xdr:row>45</xdr:row>
          <xdr:rowOff>361950</xdr:rowOff>
        </xdr:to>
        <xdr:sp macro="" textlink="">
          <xdr:nvSpPr>
            <xdr:cNvPr id="309255" name="Check Box 7" hidden="1">
              <a:extLst>
                <a:ext uri="{63B3BB69-23CF-44E3-9099-C40C66FF867C}">
                  <a14:compatExt spid="_x0000_s30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228600</xdr:rowOff>
        </xdr:from>
        <xdr:to>
          <xdr:col>3</xdr:col>
          <xdr:colOff>200025</xdr:colOff>
          <xdr:row>46</xdr:row>
          <xdr:rowOff>466725</xdr:rowOff>
        </xdr:to>
        <xdr:sp macro="" textlink="">
          <xdr:nvSpPr>
            <xdr:cNvPr id="309256" name="Check Box 8" hidden="1">
              <a:extLst>
                <a:ext uri="{63B3BB69-23CF-44E3-9099-C40C66FF867C}">
                  <a14:compatExt spid="_x0000_s30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28575</xdr:rowOff>
        </xdr:from>
        <xdr:to>
          <xdr:col>8</xdr:col>
          <xdr:colOff>19050</xdr:colOff>
          <xdr:row>66</xdr:row>
          <xdr:rowOff>238125</xdr:rowOff>
        </xdr:to>
        <xdr:sp macro="" textlink="">
          <xdr:nvSpPr>
            <xdr:cNvPr id="309257" name="Check Box 9" hidden="1">
              <a:extLst>
                <a:ext uri="{63B3BB69-23CF-44E3-9099-C40C66FF867C}">
                  <a14:compatExt spid="_x0000_s30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228600</xdr:rowOff>
        </xdr:from>
        <xdr:to>
          <xdr:col>6</xdr:col>
          <xdr:colOff>200025</xdr:colOff>
          <xdr:row>46</xdr:row>
          <xdr:rowOff>466725</xdr:rowOff>
        </xdr:to>
        <xdr:sp macro="" textlink="">
          <xdr:nvSpPr>
            <xdr:cNvPr id="309258" name="Check Box 10" hidden="1">
              <a:extLst>
                <a:ext uri="{63B3BB69-23CF-44E3-9099-C40C66FF867C}">
                  <a14:compatExt spid="_x0000_s30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228600</xdr:rowOff>
        </xdr:from>
        <xdr:to>
          <xdr:col>9</xdr:col>
          <xdr:colOff>200025</xdr:colOff>
          <xdr:row>46</xdr:row>
          <xdr:rowOff>466725</xdr:rowOff>
        </xdr:to>
        <xdr:sp macro="" textlink="">
          <xdr:nvSpPr>
            <xdr:cNvPr id="309259" name="Check Box 11" hidden="1">
              <a:extLst>
                <a:ext uri="{63B3BB69-23CF-44E3-9099-C40C66FF867C}">
                  <a14:compatExt spid="_x0000_s30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228600</xdr:rowOff>
        </xdr:from>
        <xdr:to>
          <xdr:col>12</xdr:col>
          <xdr:colOff>200025</xdr:colOff>
          <xdr:row>46</xdr:row>
          <xdr:rowOff>466725</xdr:rowOff>
        </xdr:to>
        <xdr:sp macro="" textlink="">
          <xdr:nvSpPr>
            <xdr:cNvPr id="309260" name="Check Box 12" hidden="1">
              <a:extLst>
                <a:ext uri="{63B3BB69-23CF-44E3-9099-C40C66FF867C}">
                  <a14:compatExt spid="_x0000_s30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228600</xdr:rowOff>
        </xdr:from>
        <xdr:to>
          <xdr:col>15</xdr:col>
          <xdr:colOff>200025</xdr:colOff>
          <xdr:row>46</xdr:row>
          <xdr:rowOff>466725</xdr:rowOff>
        </xdr:to>
        <xdr:sp macro="" textlink="">
          <xdr:nvSpPr>
            <xdr:cNvPr id="309261" name="Check Box 13" hidden="1">
              <a:extLst>
                <a:ext uri="{63B3BB69-23CF-44E3-9099-C40C66FF867C}">
                  <a14:compatExt spid="_x0000_s30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228600</xdr:rowOff>
        </xdr:from>
        <xdr:to>
          <xdr:col>18</xdr:col>
          <xdr:colOff>200025</xdr:colOff>
          <xdr:row>46</xdr:row>
          <xdr:rowOff>466725</xdr:rowOff>
        </xdr:to>
        <xdr:sp macro="" textlink="">
          <xdr:nvSpPr>
            <xdr:cNvPr id="309262" name="Check Box 14" hidden="1">
              <a:extLst>
                <a:ext uri="{63B3BB69-23CF-44E3-9099-C40C66FF867C}">
                  <a14:compatExt spid="_x0000_s30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228600</xdr:rowOff>
        </xdr:from>
        <xdr:to>
          <xdr:col>21</xdr:col>
          <xdr:colOff>200025</xdr:colOff>
          <xdr:row>46</xdr:row>
          <xdr:rowOff>466725</xdr:rowOff>
        </xdr:to>
        <xdr:sp macro="" textlink="">
          <xdr:nvSpPr>
            <xdr:cNvPr id="309263" name="Check Box 15" hidden="1">
              <a:extLst>
                <a:ext uri="{63B3BB69-23CF-44E3-9099-C40C66FF867C}">
                  <a14:compatExt spid="_x0000_s30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228600</xdr:rowOff>
        </xdr:from>
        <xdr:to>
          <xdr:col>24</xdr:col>
          <xdr:colOff>200025</xdr:colOff>
          <xdr:row>46</xdr:row>
          <xdr:rowOff>466725</xdr:rowOff>
        </xdr:to>
        <xdr:sp macro="" textlink="">
          <xdr:nvSpPr>
            <xdr:cNvPr id="309264" name="Check Box 16" hidden="1">
              <a:extLst>
                <a:ext uri="{63B3BB69-23CF-44E3-9099-C40C66FF867C}">
                  <a14:compatExt spid="_x0000_s30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45</xdr:row>
          <xdr:rowOff>76200</xdr:rowOff>
        </xdr:from>
        <xdr:to>
          <xdr:col>10</xdr:col>
          <xdr:colOff>171450</xdr:colOff>
          <xdr:row>45</xdr:row>
          <xdr:rowOff>361950</xdr:rowOff>
        </xdr:to>
        <xdr:sp macro="" textlink="">
          <xdr:nvSpPr>
            <xdr:cNvPr id="309265" name="Check Box 17" hidden="1">
              <a:extLst>
                <a:ext uri="{63B3BB69-23CF-44E3-9099-C40C66FF867C}">
                  <a14:compatExt spid="_x0000_s30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28575</xdr:rowOff>
        </xdr:from>
        <xdr:to>
          <xdr:col>11</xdr:col>
          <xdr:colOff>0</xdr:colOff>
          <xdr:row>67</xdr:row>
          <xdr:rowOff>66675</xdr:rowOff>
        </xdr:to>
        <xdr:sp macro="" textlink="">
          <xdr:nvSpPr>
            <xdr:cNvPr id="309266" name="Check Box 18" hidden="1">
              <a:extLst>
                <a:ext uri="{63B3BB69-23CF-44E3-9099-C40C66FF867C}">
                  <a14:compatExt spid="_x0000_s30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xdr:row>
          <xdr:rowOff>28575</xdr:rowOff>
        </xdr:from>
        <xdr:to>
          <xdr:col>11</xdr:col>
          <xdr:colOff>19050</xdr:colOff>
          <xdr:row>66</xdr:row>
          <xdr:rowOff>238125</xdr:rowOff>
        </xdr:to>
        <xdr:sp macro="" textlink="">
          <xdr:nvSpPr>
            <xdr:cNvPr id="309267" name="Check Box 19" hidden="1">
              <a:extLst>
                <a:ext uri="{63B3BB69-23CF-44E3-9099-C40C66FF867C}">
                  <a14:compatExt spid="_x0000_s30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66</xdr:row>
          <xdr:rowOff>28575</xdr:rowOff>
        </xdr:from>
        <xdr:to>
          <xdr:col>14</xdr:col>
          <xdr:colOff>0</xdr:colOff>
          <xdr:row>67</xdr:row>
          <xdr:rowOff>66675</xdr:rowOff>
        </xdr:to>
        <xdr:sp macro="" textlink="">
          <xdr:nvSpPr>
            <xdr:cNvPr id="309268" name="Check Box 20" hidden="1">
              <a:extLst>
                <a:ext uri="{63B3BB69-23CF-44E3-9099-C40C66FF867C}">
                  <a14:compatExt spid="_x0000_s30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28575</xdr:rowOff>
        </xdr:from>
        <xdr:to>
          <xdr:col>14</xdr:col>
          <xdr:colOff>19050</xdr:colOff>
          <xdr:row>66</xdr:row>
          <xdr:rowOff>238125</xdr:rowOff>
        </xdr:to>
        <xdr:sp macro="" textlink="">
          <xdr:nvSpPr>
            <xdr:cNvPr id="309269" name="Check Box 21" hidden="1">
              <a:extLst>
                <a:ext uri="{63B3BB69-23CF-44E3-9099-C40C66FF867C}">
                  <a14:compatExt spid="_x0000_s30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66</xdr:row>
          <xdr:rowOff>28575</xdr:rowOff>
        </xdr:from>
        <xdr:to>
          <xdr:col>17</xdr:col>
          <xdr:colOff>0</xdr:colOff>
          <xdr:row>67</xdr:row>
          <xdr:rowOff>66675</xdr:rowOff>
        </xdr:to>
        <xdr:sp macro="" textlink="">
          <xdr:nvSpPr>
            <xdr:cNvPr id="309270" name="Check Box 22" hidden="1">
              <a:extLst>
                <a:ext uri="{63B3BB69-23CF-44E3-9099-C40C66FF867C}">
                  <a14:compatExt spid="_x0000_s30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66</xdr:row>
          <xdr:rowOff>28575</xdr:rowOff>
        </xdr:from>
        <xdr:to>
          <xdr:col>17</xdr:col>
          <xdr:colOff>19050</xdr:colOff>
          <xdr:row>66</xdr:row>
          <xdr:rowOff>238125</xdr:rowOff>
        </xdr:to>
        <xdr:sp macro="" textlink="">
          <xdr:nvSpPr>
            <xdr:cNvPr id="309271" name="Check Box 23" hidden="1">
              <a:extLst>
                <a:ext uri="{63B3BB69-23CF-44E3-9099-C40C66FF867C}">
                  <a14:compatExt spid="_x0000_s30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66</xdr:row>
          <xdr:rowOff>28575</xdr:rowOff>
        </xdr:from>
        <xdr:to>
          <xdr:col>20</xdr:col>
          <xdr:colOff>0</xdr:colOff>
          <xdr:row>67</xdr:row>
          <xdr:rowOff>66675</xdr:rowOff>
        </xdr:to>
        <xdr:sp macro="" textlink="">
          <xdr:nvSpPr>
            <xdr:cNvPr id="309272" name="Check Box 24" hidden="1">
              <a:extLst>
                <a:ext uri="{63B3BB69-23CF-44E3-9099-C40C66FF867C}">
                  <a14:compatExt spid="_x0000_s30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66</xdr:row>
          <xdr:rowOff>28575</xdr:rowOff>
        </xdr:from>
        <xdr:to>
          <xdr:col>20</xdr:col>
          <xdr:colOff>19050</xdr:colOff>
          <xdr:row>66</xdr:row>
          <xdr:rowOff>238125</xdr:rowOff>
        </xdr:to>
        <xdr:sp macro="" textlink="">
          <xdr:nvSpPr>
            <xdr:cNvPr id="309273" name="Check Box 25" hidden="1">
              <a:extLst>
                <a:ext uri="{63B3BB69-23CF-44E3-9099-C40C66FF867C}">
                  <a14:compatExt spid="_x0000_s30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66</xdr:row>
          <xdr:rowOff>28575</xdr:rowOff>
        </xdr:from>
        <xdr:to>
          <xdr:col>23</xdr:col>
          <xdr:colOff>0</xdr:colOff>
          <xdr:row>67</xdr:row>
          <xdr:rowOff>66675</xdr:rowOff>
        </xdr:to>
        <xdr:sp macro="" textlink="">
          <xdr:nvSpPr>
            <xdr:cNvPr id="309274" name="Check Box 26" hidden="1">
              <a:extLst>
                <a:ext uri="{63B3BB69-23CF-44E3-9099-C40C66FF867C}">
                  <a14:compatExt spid="_x0000_s30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28575</xdr:rowOff>
        </xdr:from>
        <xdr:to>
          <xdr:col>23</xdr:col>
          <xdr:colOff>19050</xdr:colOff>
          <xdr:row>66</xdr:row>
          <xdr:rowOff>238125</xdr:rowOff>
        </xdr:to>
        <xdr:sp macro="" textlink="">
          <xdr:nvSpPr>
            <xdr:cNvPr id="309275" name="Check Box 27" hidden="1">
              <a:extLst>
                <a:ext uri="{63B3BB69-23CF-44E3-9099-C40C66FF867C}">
                  <a14:compatExt spid="_x0000_s30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19050</xdr:colOff>
          <xdr:row>25</xdr:row>
          <xdr:rowOff>0</xdr:rowOff>
        </xdr:to>
        <xdr:sp macro="" textlink="">
          <xdr:nvSpPr>
            <xdr:cNvPr id="309276" name="Check Box 28" hidden="1">
              <a:extLst>
                <a:ext uri="{63B3BB69-23CF-44E3-9099-C40C66FF867C}">
                  <a14:compatExt spid="_x0000_s30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19050</xdr:colOff>
          <xdr:row>26</xdr:row>
          <xdr:rowOff>0</xdr:rowOff>
        </xdr:to>
        <xdr:sp macro="" textlink="">
          <xdr:nvSpPr>
            <xdr:cNvPr id="309277" name="Check Box 29" hidden="1">
              <a:extLst>
                <a:ext uri="{63B3BB69-23CF-44E3-9099-C40C66FF867C}">
                  <a14:compatExt spid="_x0000_s30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19050</xdr:colOff>
          <xdr:row>27</xdr:row>
          <xdr:rowOff>0</xdr:rowOff>
        </xdr:to>
        <xdr:sp macro="" textlink="">
          <xdr:nvSpPr>
            <xdr:cNvPr id="309278" name="Check Box 30" hidden="1">
              <a:extLst>
                <a:ext uri="{63B3BB69-23CF-44E3-9099-C40C66FF867C}">
                  <a14:compatExt spid="_x0000_s30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19050</xdr:colOff>
          <xdr:row>28</xdr:row>
          <xdr:rowOff>0</xdr:rowOff>
        </xdr:to>
        <xdr:sp macro="" textlink="">
          <xdr:nvSpPr>
            <xdr:cNvPr id="309279" name="Check Box 31" hidden="1">
              <a:extLst>
                <a:ext uri="{63B3BB69-23CF-44E3-9099-C40C66FF867C}">
                  <a14:compatExt spid="_x0000_s30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19050</xdr:colOff>
          <xdr:row>31</xdr:row>
          <xdr:rowOff>0</xdr:rowOff>
        </xdr:to>
        <xdr:sp macro="" textlink="">
          <xdr:nvSpPr>
            <xdr:cNvPr id="309280" name="Check Box 32" hidden="1">
              <a:extLst>
                <a:ext uri="{63B3BB69-23CF-44E3-9099-C40C66FF867C}">
                  <a14:compatExt spid="_x0000_s30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4</xdr:col>
          <xdr:colOff>38100</xdr:colOff>
          <xdr:row>36</xdr:row>
          <xdr:rowOff>0</xdr:rowOff>
        </xdr:to>
        <xdr:sp macro="" textlink="">
          <xdr:nvSpPr>
            <xdr:cNvPr id="309281" name="Check Box 33" hidden="1">
              <a:extLst>
                <a:ext uri="{63B3BB69-23CF-44E3-9099-C40C66FF867C}">
                  <a14:compatExt spid="_x0000_s30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209550</xdr:rowOff>
        </xdr:from>
        <xdr:to>
          <xdr:col>4</xdr:col>
          <xdr:colOff>38100</xdr:colOff>
          <xdr:row>37</xdr:row>
          <xdr:rowOff>0</xdr:rowOff>
        </xdr:to>
        <xdr:sp macro="" textlink="">
          <xdr:nvSpPr>
            <xdr:cNvPr id="309282" name="Check Box 34" hidden="1">
              <a:extLst>
                <a:ext uri="{63B3BB69-23CF-44E3-9099-C40C66FF867C}">
                  <a14:compatExt spid="_x0000_s30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59</xdr:row>
          <xdr:rowOff>28575</xdr:rowOff>
        </xdr:from>
        <xdr:to>
          <xdr:col>8</xdr:col>
          <xdr:colOff>0</xdr:colOff>
          <xdr:row>60</xdr:row>
          <xdr:rowOff>66675</xdr:rowOff>
        </xdr:to>
        <xdr:sp macro="" textlink="">
          <xdr:nvSpPr>
            <xdr:cNvPr id="309283" name="Check Box 35" hidden="1">
              <a:extLst>
                <a:ext uri="{63B3BB69-23CF-44E3-9099-C40C66FF867C}">
                  <a14:compatExt spid="_x0000_s30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09284" name="Check Box 36" hidden="1">
              <a:extLst>
                <a:ext uri="{63B3BB69-23CF-44E3-9099-C40C66FF867C}">
                  <a14:compatExt spid="_x0000_s30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28575</xdr:rowOff>
        </xdr:from>
        <xdr:to>
          <xdr:col>8</xdr:col>
          <xdr:colOff>19050</xdr:colOff>
          <xdr:row>59</xdr:row>
          <xdr:rowOff>238125</xdr:rowOff>
        </xdr:to>
        <xdr:sp macro="" textlink="">
          <xdr:nvSpPr>
            <xdr:cNvPr id="309285" name="Check Box 37" hidden="1">
              <a:extLst>
                <a:ext uri="{63B3BB69-23CF-44E3-9099-C40C66FF867C}">
                  <a14:compatExt spid="_x0000_s30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09286" name="Check Box 38" hidden="1">
              <a:extLst>
                <a:ext uri="{63B3BB69-23CF-44E3-9099-C40C66FF867C}">
                  <a14:compatExt spid="_x0000_s30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28575</xdr:rowOff>
        </xdr:from>
        <xdr:to>
          <xdr:col>11</xdr:col>
          <xdr:colOff>19050</xdr:colOff>
          <xdr:row>59</xdr:row>
          <xdr:rowOff>238125</xdr:rowOff>
        </xdr:to>
        <xdr:sp macro="" textlink="">
          <xdr:nvSpPr>
            <xdr:cNvPr id="309287" name="Check Box 39" hidden="1">
              <a:extLst>
                <a:ext uri="{63B3BB69-23CF-44E3-9099-C40C66FF867C}">
                  <a14:compatExt spid="_x0000_s30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59</xdr:row>
          <xdr:rowOff>28575</xdr:rowOff>
        </xdr:from>
        <xdr:to>
          <xdr:col>14</xdr:col>
          <xdr:colOff>0</xdr:colOff>
          <xdr:row>60</xdr:row>
          <xdr:rowOff>66675</xdr:rowOff>
        </xdr:to>
        <xdr:sp macro="" textlink="">
          <xdr:nvSpPr>
            <xdr:cNvPr id="309288" name="Check Box 40" hidden="1">
              <a:extLst>
                <a:ext uri="{63B3BB69-23CF-44E3-9099-C40C66FF867C}">
                  <a14:compatExt spid="_x0000_s30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28575</xdr:rowOff>
        </xdr:from>
        <xdr:to>
          <xdr:col>14</xdr:col>
          <xdr:colOff>19050</xdr:colOff>
          <xdr:row>59</xdr:row>
          <xdr:rowOff>238125</xdr:rowOff>
        </xdr:to>
        <xdr:sp macro="" textlink="">
          <xdr:nvSpPr>
            <xdr:cNvPr id="309289" name="Check Box 41" hidden="1">
              <a:extLst>
                <a:ext uri="{63B3BB69-23CF-44E3-9099-C40C66FF867C}">
                  <a14:compatExt spid="_x0000_s30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59</xdr:row>
          <xdr:rowOff>28575</xdr:rowOff>
        </xdr:from>
        <xdr:to>
          <xdr:col>17</xdr:col>
          <xdr:colOff>0</xdr:colOff>
          <xdr:row>60</xdr:row>
          <xdr:rowOff>66675</xdr:rowOff>
        </xdr:to>
        <xdr:sp macro="" textlink="">
          <xdr:nvSpPr>
            <xdr:cNvPr id="309290" name="Check Box 42" hidden="1">
              <a:extLst>
                <a:ext uri="{63B3BB69-23CF-44E3-9099-C40C66FF867C}">
                  <a14:compatExt spid="_x0000_s30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28575</xdr:rowOff>
        </xdr:from>
        <xdr:to>
          <xdr:col>17</xdr:col>
          <xdr:colOff>19050</xdr:colOff>
          <xdr:row>59</xdr:row>
          <xdr:rowOff>238125</xdr:rowOff>
        </xdr:to>
        <xdr:sp macro="" textlink="">
          <xdr:nvSpPr>
            <xdr:cNvPr id="309291" name="Check Box 43" hidden="1">
              <a:extLst>
                <a:ext uri="{63B3BB69-23CF-44E3-9099-C40C66FF867C}">
                  <a14:compatExt spid="_x0000_s30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59</xdr:row>
          <xdr:rowOff>28575</xdr:rowOff>
        </xdr:from>
        <xdr:to>
          <xdr:col>20</xdr:col>
          <xdr:colOff>0</xdr:colOff>
          <xdr:row>60</xdr:row>
          <xdr:rowOff>66675</xdr:rowOff>
        </xdr:to>
        <xdr:sp macro="" textlink="">
          <xdr:nvSpPr>
            <xdr:cNvPr id="309292" name="Check Box 44" hidden="1">
              <a:extLst>
                <a:ext uri="{63B3BB69-23CF-44E3-9099-C40C66FF867C}">
                  <a14:compatExt spid="_x0000_s30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59</xdr:row>
          <xdr:rowOff>28575</xdr:rowOff>
        </xdr:from>
        <xdr:to>
          <xdr:col>20</xdr:col>
          <xdr:colOff>19050</xdr:colOff>
          <xdr:row>59</xdr:row>
          <xdr:rowOff>238125</xdr:rowOff>
        </xdr:to>
        <xdr:sp macro="" textlink="">
          <xdr:nvSpPr>
            <xdr:cNvPr id="309293" name="Check Box 45" hidden="1">
              <a:extLst>
                <a:ext uri="{63B3BB69-23CF-44E3-9099-C40C66FF867C}">
                  <a14:compatExt spid="_x0000_s30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59</xdr:row>
          <xdr:rowOff>28575</xdr:rowOff>
        </xdr:from>
        <xdr:to>
          <xdr:col>23</xdr:col>
          <xdr:colOff>0</xdr:colOff>
          <xdr:row>60</xdr:row>
          <xdr:rowOff>66675</xdr:rowOff>
        </xdr:to>
        <xdr:sp macro="" textlink="">
          <xdr:nvSpPr>
            <xdr:cNvPr id="309294" name="Check Box 46" hidden="1">
              <a:extLst>
                <a:ext uri="{63B3BB69-23CF-44E3-9099-C40C66FF867C}">
                  <a14:compatExt spid="_x0000_s30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28575</xdr:rowOff>
        </xdr:from>
        <xdr:to>
          <xdr:col>23</xdr:col>
          <xdr:colOff>19050</xdr:colOff>
          <xdr:row>59</xdr:row>
          <xdr:rowOff>238125</xdr:rowOff>
        </xdr:to>
        <xdr:sp macro="" textlink="">
          <xdr:nvSpPr>
            <xdr:cNvPr id="309295" name="Check Box 47" hidden="1">
              <a:extLst>
                <a:ext uri="{63B3BB69-23CF-44E3-9099-C40C66FF867C}">
                  <a14:compatExt spid="_x0000_s30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110</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4" name="テキスト ボックス 3">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6" name="テキスト ボックス 5">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3" name="楕円 2"/>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7" name="楕円 6"/>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8" name="楕円 7"/>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4.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 Type="http://schemas.openxmlformats.org/officeDocument/2006/relationships/vmlDrawing" Target="../drawings/vmlDrawing9.vml"/><Relationship Id="rId21" Type="http://schemas.openxmlformats.org/officeDocument/2006/relationships/ctrlProp" Target="../ctrlProps/ctrlProp65.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2" Type="http://schemas.openxmlformats.org/officeDocument/2006/relationships/drawing" Target="../drawings/drawing15.xm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printerSettings" Target="../printerSettings/printerSettings17.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10.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35.xml"/><Relationship Id="rId16" Type="http://schemas.openxmlformats.org/officeDocument/2006/relationships/ctrlProp" Target="../ctrlProps/ctrlProp85.xml"/><Relationship Id="rId1" Type="http://schemas.openxmlformats.org/officeDocument/2006/relationships/printerSettings" Target="../printerSettings/printerSettings37.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3" Type="http://schemas.openxmlformats.org/officeDocument/2006/relationships/vmlDrawing" Target="../drawings/vmlDrawing11.v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 Type="http://schemas.openxmlformats.org/officeDocument/2006/relationships/drawing" Target="../drawings/drawing36.xml"/><Relationship Id="rId16" Type="http://schemas.openxmlformats.org/officeDocument/2006/relationships/ctrlProp" Target="../ctrlProps/ctrlProp100.xml"/><Relationship Id="rId1" Type="http://schemas.openxmlformats.org/officeDocument/2006/relationships/printerSettings" Target="../printerSettings/printerSettings38.bin"/><Relationship Id="rId6" Type="http://schemas.openxmlformats.org/officeDocument/2006/relationships/ctrlProp" Target="../ctrlProps/ctrlProp90.xml"/><Relationship Id="rId11" Type="http://schemas.openxmlformats.org/officeDocument/2006/relationships/ctrlProp" Target="../ctrlProps/ctrlProp95.xml"/><Relationship Id="rId5" Type="http://schemas.openxmlformats.org/officeDocument/2006/relationships/ctrlProp" Target="../ctrlProps/ctrlProp89.xml"/><Relationship Id="rId15" Type="http://schemas.openxmlformats.org/officeDocument/2006/relationships/ctrlProp" Target="../ctrlProps/ctrlProp99.xml"/><Relationship Id="rId10" Type="http://schemas.openxmlformats.org/officeDocument/2006/relationships/ctrlProp" Target="../ctrlProps/ctrlProp94.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heetViews>
  <sheetFormatPr defaultColWidth="12.625" defaultRowHeight="32.25" customHeight="1"/>
  <cols>
    <col min="1" max="1" width="0.875" style="1" customWidth="1"/>
    <col min="2" max="2" width="5.25" style="1" customWidth="1"/>
    <col min="3" max="3" width="6.625" style="1" customWidth="1"/>
    <col min="4" max="4" width="10.375" style="1" customWidth="1"/>
    <col min="5" max="5" width="60.25" style="2" customWidth="1"/>
    <col min="6" max="6" width="5.375" style="2" customWidth="1"/>
    <col min="7" max="7" width="4.875" style="2" customWidth="1"/>
    <col min="8" max="8" width="8.5" style="1" customWidth="1"/>
    <col min="9" max="9" width="18.5" style="1" customWidth="1"/>
    <col min="10" max="10" width="57.75" style="2" customWidth="1"/>
    <col min="11" max="11" width="12.625" style="1"/>
    <col min="12" max="13" width="8.375" style="1" customWidth="1"/>
    <col min="14" max="14" width="50.625" style="1" customWidth="1"/>
    <col min="15" max="16384" width="12.625" style="1"/>
  </cols>
  <sheetData>
    <row r="1" spans="1:10" ht="32.25" customHeight="1">
      <c r="A1" s="177"/>
      <c r="B1" s="594" t="s">
        <v>957</v>
      </c>
      <c r="F1" s="389"/>
      <c r="G1" s="389"/>
      <c r="J1" s="764" t="s">
        <v>1100</v>
      </c>
    </row>
    <row r="2" spans="1:10" ht="32.25" customHeight="1" thickBot="1">
      <c r="B2" s="595" t="s">
        <v>352</v>
      </c>
      <c r="E2" s="623" t="s">
        <v>365</v>
      </c>
      <c r="F2" s="46"/>
      <c r="G2" s="136"/>
      <c r="I2" s="3"/>
      <c r="J2" s="623" t="s">
        <v>365</v>
      </c>
    </row>
    <row r="3" spans="1:10" ht="32.25" customHeight="1">
      <c r="B3" s="1013" t="s">
        <v>1</v>
      </c>
      <c r="C3" s="1014"/>
      <c r="D3" s="1014"/>
      <c r="E3" s="633">
        <v>8</v>
      </c>
      <c r="F3" s="381"/>
      <c r="G3" s="1017" t="s">
        <v>52</v>
      </c>
      <c r="H3" s="1018"/>
      <c r="I3" s="382" t="s">
        <v>54</v>
      </c>
      <c r="J3" s="640" t="s">
        <v>1099</v>
      </c>
    </row>
    <row r="4" spans="1:10" ht="32.25" customHeight="1">
      <c r="B4" s="1015" t="s">
        <v>453</v>
      </c>
      <c r="C4" s="1016"/>
      <c r="D4" s="1016"/>
      <c r="E4" s="634">
        <v>2600000001</v>
      </c>
      <c r="F4" s="381"/>
      <c r="G4" s="1019"/>
      <c r="H4" s="1020"/>
      <c r="I4" s="383" t="s">
        <v>560</v>
      </c>
      <c r="J4" s="634" t="s">
        <v>842</v>
      </c>
    </row>
    <row r="5" spans="1:10" ht="32.25" customHeight="1">
      <c r="B5" s="1015" t="s">
        <v>17</v>
      </c>
      <c r="C5" s="1016"/>
      <c r="D5" s="1016"/>
      <c r="E5" s="634" t="s">
        <v>843</v>
      </c>
      <c r="F5" s="381"/>
      <c r="G5" s="1019"/>
      <c r="H5" s="1020"/>
      <c r="I5" s="541" t="s">
        <v>13</v>
      </c>
      <c r="J5" s="638" t="s">
        <v>783</v>
      </c>
    </row>
    <row r="6" spans="1:10" ht="32.25" customHeight="1" thickBot="1">
      <c r="B6" s="1015" t="s">
        <v>0</v>
      </c>
      <c r="C6" s="1016"/>
      <c r="D6" s="1016"/>
      <c r="E6" s="634" t="s">
        <v>472</v>
      </c>
      <c r="F6" s="384"/>
      <c r="G6" s="1021"/>
      <c r="H6" s="1022"/>
      <c r="I6" s="551" t="s">
        <v>75</v>
      </c>
      <c r="J6" s="644" t="s">
        <v>785</v>
      </c>
    </row>
    <row r="7" spans="1:10" ht="32.25" customHeight="1">
      <c r="B7" s="1032" t="s">
        <v>55</v>
      </c>
      <c r="C7" s="1033"/>
      <c r="D7" s="1033"/>
      <c r="E7" s="635">
        <v>46143</v>
      </c>
      <c r="F7" s="542"/>
      <c r="G7" s="1017" t="s">
        <v>35</v>
      </c>
      <c r="H7" s="1029"/>
      <c r="I7" s="543" t="s">
        <v>8</v>
      </c>
      <c r="J7" s="639" t="s">
        <v>784</v>
      </c>
    </row>
    <row r="8" spans="1:10" ht="32.25" customHeight="1">
      <c r="B8" s="1023" t="s">
        <v>57</v>
      </c>
      <c r="C8" s="1024"/>
      <c r="D8" s="1024"/>
      <c r="E8" s="641">
        <v>46204</v>
      </c>
      <c r="F8" s="542"/>
      <c r="G8" s="1019"/>
      <c r="H8" s="1030"/>
      <c r="I8" s="548" t="s">
        <v>792</v>
      </c>
      <c r="J8" s="634">
        <v>111111</v>
      </c>
    </row>
    <row r="9" spans="1:10" ht="32.25" customHeight="1">
      <c r="B9" s="1032" t="s">
        <v>18</v>
      </c>
      <c r="C9" s="1033"/>
      <c r="D9" s="620" t="s">
        <v>10</v>
      </c>
      <c r="E9" s="636">
        <v>46144</v>
      </c>
      <c r="F9" s="542"/>
      <c r="G9" s="1019"/>
      <c r="H9" s="1030"/>
      <c r="I9" s="548" t="s">
        <v>255</v>
      </c>
      <c r="J9" s="634" t="s">
        <v>58</v>
      </c>
    </row>
    <row r="10" spans="1:10" ht="32.25" customHeight="1">
      <c r="B10" s="1015"/>
      <c r="C10" s="1016"/>
      <c r="D10" s="621" t="s">
        <v>56</v>
      </c>
      <c r="E10" s="636">
        <v>46295</v>
      </c>
      <c r="F10" s="542"/>
      <c r="G10" s="1019"/>
      <c r="H10" s="1030"/>
      <c r="I10" s="548" t="s">
        <v>53</v>
      </c>
      <c r="J10" s="634" t="s">
        <v>786</v>
      </c>
    </row>
    <row r="11" spans="1:10" ht="32.25" customHeight="1">
      <c r="B11" s="1023" t="s">
        <v>7</v>
      </c>
      <c r="C11" s="1024"/>
      <c r="D11" s="622" t="s">
        <v>56</v>
      </c>
      <c r="E11" s="642">
        <v>46356</v>
      </c>
      <c r="F11" s="542"/>
      <c r="G11" s="1019"/>
      <c r="H11" s="1030"/>
      <c r="I11" s="548" t="s">
        <v>4</v>
      </c>
      <c r="J11" s="634" t="s">
        <v>787</v>
      </c>
    </row>
    <row r="12" spans="1:10" ht="32.25" customHeight="1">
      <c r="B12" s="1025" t="s">
        <v>50</v>
      </c>
      <c r="C12" s="1026"/>
      <c r="D12" s="1026"/>
      <c r="E12" s="635">
        <v>46144</v>
      </c>
      <c r="F12" s="542"/>
      <c r="G12" s="1019"/>
      <c r="H12" s="1030"/>
      <c r="I12" s="548" t="s">
        <v>6</v>
      </c>
      <c r="J12" s="634" t="s">
        <v>788</v>
      </c>
    </row>
    <row r="13" spans="1:10" ht="32.25" customHeight="1">
      <c r="B13" s="1015" t="s">
        <v>49</v>
      </c>
      <c r="C13" s="1016"/>
      <c r="D13" s="1016"/>
      <c r="E13" s="637">
        <f>10000000*1.1</f>
        <v>11000000</v>
      </c>
      <c r="F13" s="542"/>
      <c r="G13" s="1019"/>
      <c r="H13" s="1030"/>
      <c r="I13" s="549" t="s">
        <v>29</v>
      </c>
      <c r="J13" s="634" t="s">
        <v>789</v>
      </c>
    </row>
    <row r="14" spans="1:10" ht="32.25" customHeight="1" thickBot="1">
      <c r="B14" s="1034" t="s">
        <v>78</v>
      </c>
      <c r="C14" s="1035"/>
      <c r="D14" s="1035"/>
      <c r="E14" s="643">
        <f>15000000*1.1</f>
        <v>16500000.000000002</v>
      </c>
      <c r="F14" s="542"/>
      <c r="G14" s="1019"/>
      <c r="H14" s="1030"/>
      <c r="I14" s="549" t="s">
        <v>790</v>
      </c>
      <c r="J14" s="638" t="s">
        <v>791</v>
      </c>
    </row>
    <row r="15" spans="1:10" ht="32.25" customHeight="1">
      <c r="A15" s="3"/>
      <c r="B15" s="1036"/>
      <c r="C15" s="1037"/>
      <c r="D15" s="1038"/>
      <c r="E15" s="544"/>
      <c r="F15" s="546"/>
      <c r="G15" s="1019"/>
      <c r="H15" s="1030"/>
      <c r="I15" s="385" t="s">
        <v>70</v>
      </c>
      <c r="J15" s="632"/>
    </row>
    <row r="16" spans="1:10" ht="32.25" customHeight="1">
      <c r="A16" s="3"/>
      <c r="B16" s="1039"/>
      <c r="C16" s="1040"/>
      <c r="D16" s="1041"/>
      <c r="E16" s="545"/>
      <c r="F16" s="547"/>
      <c r="G16" s="1019"/>
      <c r="H16" s="1030"/>
      <c r="I16" s="385" t="s">
        <v>71</v>
      </c>
      <c r="J16" s="632"/>
    </row>
    <row r="17" spans="2:10" s="260" customFormat="1" ht="32.25" customHeight="1" thickBot="1">
      <c r="B17" s="386"/>
      <c r="C17" s="1028" t="s">
        <v>832</v>
      </c>
      <c r="D17" s="1028"/>
      <c r="E17" s="1028"/>
      <c r="F17" s="546"/>
      <c r="G17" s="1021"/>
      <c r="H17" s="1031"/>
      <c r="I17" s="550" t="s">
        <v>72</v>
      </c>
      <c r="J17" s="644"/>
    </row>
    <row r="18" spans="2:10" ht="32.25" customHeight="1">
      <c r="C18" s="3"/>
      <c r="D18" s="3"/>
      <c r="E18" s="121"/>
      <c r="F18" s="46"/>
      <c r="H18" s="386"/>
      <c r="I18" s="386"/>
      <c r="J18" s="387"/>
    </row>
    <row r="19" spans="2:10" ht="32.25" customHeight="1">
      <c r="F19" s="1027" t="s">
        <v>740</v>
      </c>
      <c r="G19" s="1027"/>
      <c r="H19" s="386"/>
      <c r="I19" s="388" t="s">
        <v>613</v>
      </c>
      <c r="J19" s="645" t="s">
        <v>739</v>
      </c>
    </row>
    <row r="20" spans="2:10" ht="32.25" customHeight="1">
      <c r="F20" s="136"/>
      <c r="G20" s="136"/>
    </row>
    <row r="21" spans="2:10" ht="32.25" customHeight="1">
      <c r="F21" s="136"/>
      <c r="G21" s="136"/>
    </row>
    <row r="22" spans="2:10" ht="32.25" customHeight="1">
      <c r="F22" s="136"/>
      <c r="G22" s="136"/>
    </row>
    <row r="23" spans="2:10" ht="32.25" customHeight="1">
      <c r="F23" s="136"/>
      <c r="G23" s="136"/>
    </row>
    <row r="24" spans="2:10" ht="32.25" customHeight="1">
      <c r="F24" s="136"/>
      <c r="G24" s="136"/>
    </row>
    <row r="25" spans="2:10" ht="32.25" customHeight="1">
      <c r="F25" s="136"/>
      <c r="G25" s="136"/>
    </row>
    <row r="26" spans="2:10" ht="32.25" customHeight="1">
      <c r="F26" s="136"/>
      <c r="G26" s="136"/>
    </row>
    <row r="27" spans="2:10" ht="32.25" customHeight="1">
      <c r="F27" s="136"/>
      <c r="G27" s="136"/>
    </row>
    <row r="28" spans="2:10" ht="32.25" customHeight="1">
      <c r="F28" s="136"/>
      <c r="G28" s="136"/>
    </row>
    <row r="29" spans="2:10" ht="32.25" customHeight="1">
      <c r="F29" s="136"/>
      <c r="G29" s="136"/>
    </row>
    <row r="30" spans="2:10" ht="32.25" customHeight="1">
      <c r="F30" s="136"/>
      <c r="G30" s="136"/>
    </row>
    <row r="31" spans="2:10" ht="32.25" customHeight="1">
      <c r="F31" s="136"/>
      <c r="G31" s="136"/>
    </row>
    <row r="32" spans="2:10" ht="32.25" customHeight="1">
      <c r="F32" s="136"/>
      <c r="G32" s="136"/>
    </row>
    <row r="33" spans="6:7" ht="32.25" customHeight="1">
      <c r="F33" s="136"/>
      <c r="G33" s="136"/>
    </row>
    <row r="34" spans="6:7" ht="32.25" customHeight="1">
      <c r="F34" s="136"/>
      <c r="G34" s="136"/>
    </row>
    <row r="35" spans="6:7" ht="32.25" customHeight="1">
      <c r="F35" s="136"/>
      <c r="G35" s="136"/>
    </row>
    <row r="36" spans="6:7" ht="32.25" customHeight="1">
      <c r="F36" s="136"/>
      <c r="G36" s="136"/>
    </row>
    <row r="37" spans="6:7" ht="32.25" customHeight="1">
      <c r="F37" s="136"/>
      <c r="G37" s="136"/>
    </row>
    <row r="38" spans="6:7" ht="32.25" customHeight="1">
      <c r="F38" s="136"/>
      <c r="G38" s="136"/>
    </row>
    <row r="39" spans="6:7" ht="32.25" customHeight="1">
      <c r="G39" s="136"/>
    </row>
    <row r="40" spans="6:7" ht="32.25" customHeight="1">
      <c r="G40" s="136"/>
    </row>
  </sheetData>
  <mergeCells count="17">
    <mergeCell ref="B11:C11"/>
    <mergeCell ref="B12:D12"/>
    <mergeCell ref="B13:D13"/>
    <mergeCell ref="F19:G19"/>
    <mergeCell ref="C17:E17"/>
    <mergeCell ref="G7:H17"/>
    <mergeCell ref="B7:D7"/>
    <mergeCell ref="B8:D8"/>
    <mergeCell ref="B14:D14"/>
    <mergeCell ref="B15:D15"/>
    <mergeCell ref="B16:D16"/>
    <mergeCell ref="B9:C10"/>
    <mergeCell ref="B3:D3"/>
    <mergeCell ref="B5:D5"/>
    <mergeCell ref="B4:D4"/>
    <mergeCell ref="B6:D6"/>
    <mergeCell ref="G3:H6"/>
  </mergeCells>
  <phoneticPr fontId="2"/>
  <dataValidations count="1">
    <dataValidation type="list" allowBlank="1" showInputMessage="1" sqref="J4">
      <formula1>"水道工務課,下水道工務課,施設維持課,営業課,上下水道局総務課"</formula1>
    </dataValidation>
  </dataValidations>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81"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AN80"/>
  <sheetViews>
    <sheetView view="pageBreakPreview" zoomScale="115" zoomScaleNormal="70" zoomScaleSheetLayoutView="115" workbookViewId="0">
      <selection activeCell="AE46" sqref="AE46"/>
    </sheetView>
  </sheetViews>
  <sheetFormatPr defaultColWidth="5.25" defaultRowHeight="15.75" customHeight="1"/>
  <cols>
    <col min="1" max="1" width="1.25" customWidth="1"/>
    <col min="2" max="2" width="5.625" customWidth="1"/>
    <col min="3" max="3" width="6.625" customWidth="1"/>
    <col min="4" max="18" width="3" customWidth="1"/>
    <col min="19" max="19" width="3.125" customWidth="1"/>
    <col min="20" max="25" width="3" customWidth="1"/>
    <col min="26" max="27" width="4.625" customWidth="1"/>
    <col min="28" max="28" width="3.375" customWidth="1"/>
    <col min="29" max="29" width="3" customWidth="1"/>
  </cols>
  <sheetData>
    <row r="1" spans="1:33" ht="18.75">
      <c r="D1" s="793"/>
      <c r="E1" s="793"/>
      <c r="F1" s="793"/>
      <c r="G1" s="793"/>
      <c r="H1" s="793"/>
      <c r="I1" s="793"/>
      <c r="J1" s="793"/>
      <c r="K1" s="793"/>
      <c r="L1" s="793"/>
      <c r="M1" s="793"/>
      <c r="N1" s="793"/>
      <c r="O1" s="794"/>
      <c r="AC1" s="1760"/>
    </row>
    <row r="2" spans="1:33" ht="15.75" customHeight="1">
      <c r="D2" s="793"/>
      <c r="E2" s="793"/>
      <c r="F2" s="793"/>
      <c r="G2" s="793"/>
      <c r="H2" s="793"/>
      <c r="I2" s="793"/>
      <c r="J2" s="793"/>
      <c r="K2" s="793"/>
      <c r="L2" s="793"/>
      <c r="M2" s="793"/>
      <c r="N2" s="793"/>
      <c r="AC2" s="1760"/>
    </row>
    <row r="3" spans="1:33" ht="15.75" customHeight="1">
      <c r="D3" s="793"/>
      <c r="E3" s="793"/>
      <c r="F3" s="793"/>
      <c r="G3" s="793"/>
      <c r="H3" s="793"/>
      <c r="I3" s="793"/>
      <c r="J3" s="793"/>
      <c r="K3" s="793"/>
      <c r="L3" s="793"/>
      <c r="M3" s="793"/>
      <c r="N3" s="793"/>
      <c r="W3" s="916" t="s">
        <v>977</v>
      </c>
      <c r="X3" s="1761" t="s">
        <v>1138</v>
      </c>
      <c r="Y3" s="1761"/>
      <c r="Z3" s="1761"/>
      <c r="AA3" s="1761"/>
      <c r="AB3" s="1761"/>
      <c r="AC3" s="956"/>
      <c r="AE3" s="834" t="s">
        <v>1000</v>
      </c>
      <c r="AG3" t="s">
        <v>1001</v>
      </c>
    </row>
    <row r="4" spans="1:33" ht="14.25" customHeight="1">
      <c r="A4" s="1762" t="s">
        <v>978</v>
      </c>
      <c r="B4" s="1762"/>
      <c r="C4" s="1762"/>
      <c r="E4" s="795" t="s">
        <v>979</v>
      </c>
      <c r="F4" s="1763"/>
      <c r="G4" s="1763"/>
      <c r="H4" s="797" t="s">
        <v>980</v>
      </c>
      <c r="K4" s="797"/>
      <c r="L4" s="796"/>
      <c r="M4" s="796"/>
      <c r="N4" s="796"/>
      <c r="T4" s="798"/>
      <c r="U4" s="798"/>
      <c r="AE4" s="834" t="s">
        <v>721</v>
      </c>
      <c r="AG4" t="s">
        <v>1002</v>
      </c>
    </row>
    <row r="5" spans="1:33" ht="5.0999999999999996" customHeight="1" thickBot="1">
      <c r="A5" s="915"/>
      <c r="B5" s="915"/>
      <c r="C5" s="915"/>
      <c r="D5" s="795"/>
      <c r="E5" s="796"/>
      <c r="F5" s="796"/>
      <c r="G5" s="796"/>
      <c r="H5" s="796"/>
      <c r="I5" s="797"/>
      <c r="J5" s="797"/>
      <c r="K5" s="797"/>
      <c r="L5" s="796"/>
      <c r="M5" s="796"/>
      <c r="N5" s="796"/>
      <c r="T5" s="798"/>
      <c r="U5" s="798"/>
      <c r="AE5" s="834"/>
    </row>
    <row r="6" spans="1:33" s="227" customFormat="1" ht="24" customHeight="1">
      <c r="B6" s="799" t="s">
        <v>981</v>
      </c>
      <c r="C6" s="800" t="s">
        <v>982</v>
      </c>
      <c r="D6" s="1764" t="s">
        <v>40</v>
      </c>
      <c r="E6" s="1764"/>
      <c r="F6" s="1764"/>
      <c r="G6" s="1764"/>
      <c r="H6" s="1764"/>
      <c r="I6" s="1764"/>
      <c r="J6" s="1764"/>
      <c r="K6" s="1764"/>
      <c r="L6" s="1764"/>
      <c r="M6" s="1765" t="s">
        <v>1139</v>
      </c>
      <c r="N6" s="1766"/>
      <c r="O6" s="1767"/>
      <c r="P6" s="1768" t="s">
        <v>983</v>
      </c>
      <c r="Q6" s="1768"/>
      <c r="R6" s="1768"/>
      <c r="S6" s="1769"/>
      <c r="T6" s="1765" t="s">
        <v>984</v>
      </c>
      <c r="U6" s="1766"/>
      <c r="V6" s="1766"/>
      <c r="W6" s="1767"/>
      <c r="X6" s="1770" t="s">
        <v>985</v>
      </c>
      <c r="Y6" s="1771"/>
      <c r="Z6" s="1771"/>
      <c r="AA6" s="1772"/>
      <c r="AE6" s="834" t="s">
        <v>874</v>
      </c>
    </row>
    <row r="7" spans="1:33" s="227" customFormat="1" ht="17.45" customHeight="1">
      <c r="B7" s="801" t="s">
        <v>925</v>
      </c>
      <c r="C7" s="802"/>
      <c r="D7" s="1755"/>
      <c r="E7" s="1755"/>
      <c r="F7" s="1755"/>
      <c r="G7" s="1755"/>
      <c r="H7" s="1755"/>
      <c r="I7" s="1755"/>
      <c r="J7" s="1755"/>
      <c r="K7" s="1755"/>
      <c r="L7" s="1755"/>
      <c r="M7" s="1757"/>
      <c r="N7" s="1758"/>
      <c r="O7" s="1759"/>
      <c r="P7" s="1756"/>
      <c r="Q7" s="1756"/>
      <c r="R7" s="1756"/>
      <c r="S7" s="1756"/>
      <c r="T7" s="1756"/>
      <c r="U7" s="1756"/>
      <c r="V7" s="1756"/>
      <c r="W7" s="1756"/>
      <c r="X7" s="1744"/>
      <c r="Y7" s="1745"/>
      <c r="Z7" s="1745"/>
      <c r="AA7" s="1746"/>
    </row>
    <row r="8" spans="1:33" s="226" customFormat="1" ht="17.45" customHeight="1">
      <c r="B8" s="801"/>
      <c r="C8" s="802"/>
      <c r="D8" s="1755"/>
      <c r="E8" s="1755"/>
      <c r="F8" s="1755"/>
      <c r="G8" s="1755"/>
      <c r="H8" s="1755"/>
      <c r="I8" s="1755"/>
      <c r="J8" s="1755"/>
      <c r="K8" s="1755"/>
      <c r="L8" s="1755"/>
      <c r="M8" s="1737"/>
      <c r="N8" s="1738"/>
      <c r="O8" s="1739"/>
      <c r="P8" s="1756"/>
      <c r="Q8" s="1756"/>
      <c r="R8" s="1756"/>
      <c r="S8" s="1756"/>
      <c r="T8" s="1741"/>
      <c r="U8" s="1742"/>
      <c r="V8" s="1742"/>
      <c r="W8" s="1743"/>
      <c r="X8" s="1744"/>
      <c r="Y8" s="1745"/>
      <c r="Z8" s="1745"/>
      <c r="AA8" s="1746"/>
      <c r="AE8" s="227"/>
    </row>
    <row r="9" spans="1:33" s="226" customFormat="1" ht="17.45" customHeight="1">
      <c r="B9" s="801"/>
      <c r="C9" s="802"/>
      <c r="D9" s="1755"/>
      <c r="E9" s="1755"/>
      <c r="F9" s="1755"/>
      <c r="G9" s="1755"/>
      <c r="H9" s="1755"/>
      <c r="I9" s="1755"/>
      <c r="J9" s="1755"/>
      <c r="K9" s="1755"/>
      <c r="L9" s="1755"/>
      <c r="M9" s="1737"/>
      <c r="N9" s="1738"/>
      <c r="O9" s="1739"/>
      <c r="P9" s="1756"/>
      <c r="Q9" s="1756"/>
      <c r="R9" s="1756"/>
      <c r="S9" s="1756"/>
      <c r="T9" s="1741"/>
      <c r="U9" s="1742"/>
      <c r="V9" s="1742"/>
      <c r="W9" s="1743"/>
      <c r="X9" s="1744"/>
      <c r="Y9" s="1745"/>
      <c r="Z9" s="1745"/>
      <c r="AA9" s="1746"/>
    </row>
    <row r="10" spans="1:33" s="226" customFormat="1" ht="17.45" customHeight="1">
      <c r="B10" s="801"/>
      <c r="C10" s="802"/>
      <c r="D10" s="1755"/>
      <c r="E10" s="1755"/>
      <c r="F10" s="1755"/>
      <c r="G10" s="1755"/>
      <c r="H10" s="1755"/>
      <c r="I10" s="1755"/>
      <c r="J10" s="1755"/>
      <c r="K10" s="1755"/>
      <c r="L10" s="1755"/>
      <c r="M10" s="1737"/>
      <c r="N10" s="1738"/>
      <c r="O10" s="1739"/>
      <c r="P10" s="1756"/>
      <c r="Q10" s="1756"/>
      <c r="R10" s="1756"/>
      <c r="S10" s="1756"/>
      <c r="T10" s="1741"/>
      <c r="U10" s="1742"/>
      <c r="V10" s="1742"/>
      <c r="W10" s="1743"/>
      <c r="X10" s="1744"/>
      <c r="Y10" s="1745"/>
      <c r="Z10" s="1745"/>
      <c r="AA10" s="1746"/>
    </row>
    <row r="11" spans="1:33" s="226" customFormat="1" ht="17.45" customHeight="1">
      <c r="B11" s="801"/>
      <c r="C11" s="802"/>
      <c r="D11" s="1755"/>
      <c r="E11" s="1755"/>
      <c r="F11" s="1755"/>
      <c r="G11" s="1755"/>
      <c r="H11" s="1755"/>
      <c r="I11" s="1755"/>
      <c r="J11" s="1755"/>
      <c r="K11" s="1755"/>
      <c r="L11" s="1755"/>
      <c r="M11" s="1737"/>
      <c r="N11" s="1738"/>
      <c r="O11" s="1739"/>
      <c r="P11" s="1756"/>
      <c r="Q11" s="1756"/>
      <c r="R11" s="1756"/>
      <c r="S11" s="1756"/>
      <c r="T11" s="1741"/>
      <c r="U11" s="1742"/>
      <c r="V11" s="1742"/>
      <c r="W11" s="1743"/>
      <c r="X11" s="1744"/>
      <c r="Y11" s="1745"/>
      <c r="Z11" s="1745"/>
      <c r="AA11" s="1746"/>
    </row>
    <row r="12" spans="1:33" s="226" customFormat="1" ht="17.45" customHeight="1">
      <c r="B12" s="801"/>
      <c r="C12" s="802"/>
      <c r="D12" s="1755"/>
      <c r="E12" s="1755"/>
      <c r="F12" s="1755"/>
      <c r="G12" s="1755"/>
      <c r="H12" s="1755"/>
      <c r="I12" s="1755"/>
      <c r="J12" s="1755"/>
      <c r="K12" s="1755"/>
      <c r="L12" s="1755"/>
      <c r="M12" s="1737"/>
      <c r="N12" s="1738"/>
      <c r="O12" s="1739"/>
      <c r="P12" s="1756"/>
      <c r="Q12" s="1756"/>
      <c r="R12" s="1756"/>
      <c r="S12" s="1756"/>
      <c r="T12" s="1741"/>
      <c r="U12" s="1742"/>
      <c r="V12" s="1742"/>
      <c r="W12" s="1743"/>
      <c r="X12" s="1744"/>
      <c r="Y12" s="1745"/>
      <c r="Z12" s="1745"/>
      <c r="AA12" s="1746"/>
    </row>
    <row r="13" spans="1:33" s="226" customFormat="1" ht="17.45" customHeight="1">
      <c r="B13" s="801"/>
      <c r="C13" s="802"/>
      <c r="D13" s="1755"/>
      <c r="E13" s="1755"/>
      <c r="F13" s="1755"/>
      <c r="G13" s="1755"/>
      <c r="H13" s="1755"/>
      <c r="I13" s="1755"/>
      <c r="J13" s="1755"/>
      <c r="K13" s="1755"/>
      <c r="L13" s="1755"/>
      <c r="M13" s="1737"/>
      <c r="N13" s="1738"/>
      <c r="O13" s="1739"/>
      <c r="P13" s="1756"/>
      <c r="Q13" s="1756"/>
      <c r="R13" s="1756"/>
      <c r="S13" s="1756"/>
      <c r="T13" s="1741"/>
      <c r="U13" s="1742"/>
      <c r="V13" s="1742"/>
      <c r="W13" s="1743"/>
      <c r="X13" s="1744"/>
      <c r="Y13" s="1745"/>
      <c r="Z13" s="1745"/>
      <c r="AA13" s="1746"/>
    </row>
    <row r="14" spans="1:33" s="226" customFormat="1" ht="17.45" customHeight="1">
      <c r="B14" s="801"/>
      <c r="C14" s="802"/>
      <c r="D14" s="1755"/>
      <c r="E14" s="1755"/>
      <c r="F14" s="1755"/>
      <c r="G14" s="1755"/>
      <c r="H14" s="1755"/>
      <c r="I14" s="1755"/>
      <c r="J14" s="1755"/>
      <c r="K14" s="1755"/>
      <c r="L14" s="1755"/>
      <c r="M14" s="1737"/>
      <c r="N14" s="1738"/>
      <c r="O14" s="1739"/>
      <c r="P14" s="1756"/>
      <c r="Q14" s="1756"/>
      <c r="R14" s="1756"/>
      <c r="S14" s="1756"/>
      <c r="T14" s="1741"/>
      <c r="U14" s="1742"/>
      <c r="V14" s="1742"/>
      <c r="W14" s="1743"/>
      <c r="X14" s="1744"/>
      <c r="Y14" s="1745"/>
      <c r="Z14" s="1745"/>
      <c r="AA14" s="1746"/>
    </row>
    <row r="15" spans="1:33" s="226" customFormat="1" ht="17.45" customHeight="1">
      <c r="B15" s="801"/>
      <c r="C15" s="802"/>
      <c r="D15" s="1755"/>
      <c r="E15" s="1755"/>
      <c r="F15" s="1755"/>
      <c r="G15" s="1755"/>
      <c r="H15" s="1755"/>
      <c r="I15" s="1755"/>
      <c r="J15" s="1755"/>
      <c r="K15" s="1755"/>
      <c r="L15" s="1755"/>
      <c r="M15" s="1737"/>
      <c r="N15" s="1738"/>
      <c r="O15" s="1739"/>
      <c r="P15" s="1756"/>
      <c r="Q15" s="1756"/>
      <c r="R15" s="1756"/>
      <c r="S15" s="1756"/>
      <c r="T15" s="1741"/>
      <c r="U15" s="1742"/>
      <c r="V15" s="1742"/>
      <c r="W15" s="1743"/>
      <c r="X15" s="1744"/>
      <c r="Y15" s="1745"/>
      <c r="Z15" s="1745"/>
      <c r="AA15" s="1746"/>
    </row>
    <row r="16" spans="1:33" s="226" customFormat="1" ht="17.45" customHeight="1">
      <c r="B16" s="801"/>
      <c r="C16" s="802"/>
      <c r="D16" s="1755"/>
      <c r="E16" s="1755"/>
      <c r="F16" s="1755"/>
      <c r="G16" s="1755"/>
      <c r="H16" s="1755"/>
      <c r="I16" s="1755"/>
      <c r="J16" s="1755"/>
      <c r="K16" s="1755"/>
      <c r="L16" s="1755"/>
      <c r="M16" s="1737"/>
      <c r="N16" s="1738"/>
      <c r="O16" s="1739"/>
      <c r="P16" s="1756"/>
      <c r="Q16" s="1756"/>
      <c r="R16" s="1756"/>
      <c r="S16" s="1756"/>
      <c r="T16" s="1741"/>
      <c r="U16" s="1742"/>
      <c r="V16" s="1742"/>
      <c r="W16" s="1743"/>
      <c r="X16" s="1744"/>
      <c r="Y16" s="1745"/>
      <c r="Z16" s="1745"/>
      <c r="AA16" s="1746"/>
    </row>
    <row r="17" spans="2:31" s="226" customFormat="1" ht="17.45" customHeight="1">
      <c r="B17" s="801"/>
      <c r="C17" s="802"/>
      <c r="D17" s="1755"/>
      <c r="E17" s="1755"/>
      <c r="F17" s="1755"/>
      <c r="G17" s="1755"/>
      <c r="H17" s="1755"/>
      <c r="I17" s="1755"/>
      <c r="J17" s="1755"/>
      <c r="K17" s="1755"/>
      <c r="L17" s="1755"/>
      <c r="M17" s="1737"/>
      <c r="N17" s="1738"/>
      <c r="O17" s="1739"/>
      <c r="P17" s="1756"/>
      <c r="Q17" s="1756"/>
      <c r="R17" s="1756"/>
      <c r="S17" s="1756"/>
      <c r="T17" s="1741"/>
      <c r="U17" s="1742"/>
      <c r="V17" s="1742"/>
      <c r="W17" s="1743"/>
      <c r="X17" s="1744"/>
      <c r="Y17" s="1745"/>
      <c r="Z17" s="1745"/>
      <c r="AA17" s="1746"/>
    </row>
    <row r="18" spans="2:31" s="226" customFormat="1" ht="17.45" customHeight="1">
      <c r="B18" s="801"/>
      <c r="C18" s="802"/>
      <c r="D18" s="1755"/>
      <c r="E18" s="1755"/>
      <c r="F18" s="1755"/>
      <c r="G18" s="1755"/>
      <c r="H18" s="1755"/>
      <c r="I18" s="1755"/>
      <c r="J18" s="1755"/>
      <c r="K18" s="1755"/>
      <c r="L18" s="1755"/>
      <c r="M18" s="1737"/>
      <c r="N18" s="1738"/>
      <c r="O18" s="1739"/>
      <c r="P18" s="1756"/>
      <c r="Q18" s="1756"/>
      <c r="R18" s="1756"/>
      <c r="S18" s="1756"/>
      <c r="T18" s="1741"/>
      <c r="U18" s="1742"/>
      <c r="V18" s="1742"/>
      <c r="W18" s="1743"/>
      <c r="X18" s="1744"/>
      <c r="Y18" s="1745"/>
      <c r="Z18" s="1745"/>
      <c r="AA18" s="1746"/>
    </row>
    <row r="19" spans="2:31" s="226" customFormat="1" ht="17.45" customHeight="1" thickBot="1">
      <c r="B19" s="803"/>
      <c r="C19" s="804"/>
      <c r="D19" s="1735"/>
      <c r="E19" s="1736"/>
      <c r="F19" s="1736"/>
      <c r="G19" s="1736"/>
      <c r="H19" s="1736"/>
      <c r="I19" s="1736"/>
      <c r="J19" s="1736"/>
      <c r="K19" s="1736"/>
      <c r="L19" s="1736"/>
      <c r="M19" s="1737"/>
      <c r="N19" s="1738"/>
      <c r="O19" s="1739"/>
      <c r="P19" s="1740"/>
      <c r="Q19" s="1740"/>
      <c r="R19" s="1740"/>
      <c r="S19" s="1740"/>
      <c r="T19" s="1741"/>
      <c r="U19" s="1742"/>
      <c r="V19" s="1742"/>
      <c r="W19" s="1743"/>
      <c r="X19" s="1744"/>
      <c r="Y19" s="1745"/>
      <c r="Z19" s="1745"/>
      <c r="AA19" s="1746"/>
    </row>
    <row r="20" spans="2:31" s="227" customFormat="1" ht="17.45" customHeight="1" thickBot="1">
      <c r="B20" s="805"/>
      <c r="C20" s="806"/>
      <c r="D20" s="1747" t="s">
        <v>820</v>
      </c>
      <c r="E20" s="1747"/>
      <c r="F20" s="1747"/>
      <c r="G20" s="1747"/>
      <c r="H20" s="1747"/>
      <c r="I20" s="1747"/>
      <c r="J20" s="1747"/>
      <c r="K20" s="1747"/>
      <c r="L20" s="1747"/>
      <c r="M20" s="1747"/>
      <c r="N20" s="1747"/>
      <c r="O20" s="1748"/>
      <c r="P20" s="1749">
        <f>SUM(P7:S19)</f>
        <v>0</v>
      </c>
      <c r="Q20" s="1750"/>
      <c r="R20" s="1750"/>
      <c r="S20" s="1751"/>
      <c r="T20" s="1749">
        <f>SUM(T7:V19)</f>
        <v>0</v>
      </c>
      <c r="U20" s="1750"/>
      <c r="V20" s="1750"/>
      <c r="W20" s="1751"/>
      <c r="X20" s="1752"/>
      <c r="Y20" s="1753"/>
      <c r="Z20" s="1753"/>
      <c r="AA20" s="1754"/>
      <c r="AE20" s="226"/>
    </row>
    <row r="21" spans="2:31" s="227" customFormat="1" ht="15" customHeight="1">
      <c r="C21" s="807"/>
      <c r="D21" s="808"/>
      <c r="E21" s="807"/>
      <c r="F21" s="807"/>
      <c r="G21" s="807"/>
      <c r="H21" s="807"/>
      <c r="I21" s="807"/>
      <c r="J21" s="807"/>
      <c r="K21" s="807"/>
      <c r="L21" s="807"/>
      <c r="M21" s="807"/>
      <c r="N21" s="807"/>
      <c r="O21" s="808"/>
      <c r="P21" s="808"/>
      <c r="Q21" s="808"/>
      <c r="R21" s="808"/>
      <c r="S21" s="808"/>
      <c r="T21" s="808"/>
      <c r="U21" s="810"/>
    </row>
    <row r="22" spans="2:31" s="227" customFormat="1" ht="15" customHeight="1">
      <c r="C22" s="809"/>
      <c r="D22" s="811" t="s">
        <v>986</v>
      </c>
      <c r="E22" s="809"/>
      <c r="F22" s="809"/>
      <c r="G22" s="809"/>
      <c r="H22" s="809"/>
      <c r="I22" s="809"/>
      <c r="J22" s="809"/>
      <c r="K22" s="809"/>
      <c r="L22" s="809"/>
      <c r="M22" s="809"/>
      <c r="N22" s="809"/>
      <c r="O22" s="810"/>
      <c r="P22" s="810"/>
      <c r="Q22" s="810"/>
      <c r="R22" s="810"/>
      <c r="S22" s="810"/>
      <c r="T22" s="810"/>
      <c r="U22" s="810"/>
      <c r="AD22" s="957"/>
    </row>
    <row r="23" spans="2:31" s="227" customFormat="1" ht="17.100000000000001" customHeight="1">
      <c r="C23" s="809"/>
      <c r="D23" s="958"/>
      <c r="E23"/>
      <c r="F23" s="811" t="s">
        <v>987</v>
      </c>
      <c r="H23"/>
      <c r="J23" s="811"/>
      <c r="K23" s="811"/>
      <c r="L23"/>
      <c r="M23"/>
      <c r="N23"/>
      <c r="O23" s="810"/>
      <c r="P23" s="810"/>
      <c r="Q23" s="810"/>
      <c r="R23" s="810"/>
      <c r="S23" s="810"/>
      <c r="T23" s="810"/>
      <c r="U23" s="810"/>
    </row>
    <row r="24" spans="2:31" s="227" customFormat="1" ht="17.100000000000001" customHeight="1">
      <c r="C24" s="809"/>
      <c r="D24" s="902" t="s">
        <v>990</v>
      </c>
      <c r="E24"/>
      <c r="F24" s="811" t="s">
        <v>1010</v>
      </c>
      <c r="H24"/>
      <c r="J24" s="959"/>
      <c r="K24" s="959"/>
      <c r="L24"/>
      <c r="M24"/>
      <c r="N24"/>
      <c r="O24" s="810"/>
      <c r="P24" s="810"/>
      <c r="Q24" s="810"/>
      <c r="R24" s="810"/>
      <c r="S24" s="810"/>
      <c r="T24" s="810"/>
      <c r="U24" s="810"/>
    </row>
    <row r="25" spans="2:31" s="227" customFormat="1" ht="17.100000000000001" customHeight="1">
      <c r="C25" s="809"/>
      <c r="D25" s="958"/>
      <c r="E25"/>
      <c r="F25" s="811" t="s">
        <v>1033</v>
      </c>
      <c r="H25"/>
      <c r="J25" s="811"/>
      <c r="K25" s="811"/>
      <c r="L25"/>
      <c r="M25"/>
      <c r="N25"/>
      <c r="O25" s="810"/>
      <c r="P25" s="810"/>
      <c r="Q25" s="810"/>
      <c r="R25" s="810"/>
      <c r="S25" s="810"/>
      <c r="T25" s="810"/>
      <c r="U25" s="810"/>
    </row>
    <row r="26" spans="2:31" s="227" customFormat="1" ht="17.100000000000001" customHeight="1">
      <c r="C26" s="809"/>
      <c r="D26" s="958"/>
      <c r="E26"/>
      <c r="F26" s="811" t="s">
        <v>988</v>
      </c>
      <c r="H26"/>
      <c r="J26" s="811"/>
      <c r="K26" s="811"/>
      <c r="L26"/>
      <c r="M26"/>
      <c r="N26"/>
      <c r="O26" s="810"/>
      <c r="P26" s="810"/>
      <c r="Q26" s="810"/>
      <c r="R26" s="810"/>
      <c r="S26" s="810"/>
      <c r="T26" s="810"/>
      <c r="U26" s="810"/>
    </row>
    <row r="27" spans="2:31" s="227" customFormat="1" ht="17.100000000000001" customHeight="1">
      <c r="C27" s="809"/>
      <c r="D27" s="958"/>
      <c r="E27"/>
      <c r="F27" s="811" t="s">
        <v>256</v>
      </c>
      <c r="H27"/>
      <c r="J27" s="811"/>
      <c r="K27" s="811"/>
      <c r="L27"/>
      <c r="M27"/>
      <c r="N27"/>
      <c r="O27" s="810"/>
      <c r="P27" s="810"/>
      <c r="Q27" s="810"/>
      <c r="R27" s="810"/>
      <c r="S27" s="810"/>
      <c r="T27" s="810"/>
      <c r="U27" s="810"/>
    </row>
    <row r="28" spans="2:31" s="227" customFormat="1" ht="17.100000000000001" customHeight="1">
      <c r="C28" s="809"/>
      <c r="D28" s="958"/>
      <c r="E28"/>
      <c r="F28" s="811" t="s">
        <v>989</v>
      </c>
      <c r="H28"/>
      <c r="J28" s="811"/>
      <c r="K28" s="811"/>
      <c r="L28"/>
      <c r="M28"/>
      <c r="N28"/>
      <c r="O28" s="810"/>
      <c r="P28" s="810"/>
      <c r="Q28" s="810"/>
      <c r="R28" s="810"/>
      <c r="S28" s="810"/>
      <c r="T28" s="810"/>
      <c r="U28" s="810"/>
    </row>
    <row r="29" spans="2:31" s="227" customFormat="1" ht="17.100000000000001" customHeight="1">
      <c r="C29" s="809"/>
      <c r="D29" s="902" t="s">
        <v>721</v>
      </c>
      <c r="E29"/>
      <c r="F29" s="811" t="s">
        <v>991</v>
      </c>
      <c r="H29"/>
      <c r="J29" s="811"/>
      <c r="K29" s="811"/>
      <c r="L29"/>
      <c r="M29"/>
      <c r="N29"/>
      <c r="O29" s="810"/>
      <c r="P29" s="810"/>
      <c r="Q29" s="810"/>
      <c r="R29" s="810"/>
      <c r="S29" s="810"/>
      <c r="T29" s="810"/>
      <c r="U29" s="810"/>
    </row>
    <row r="30" spans="2:31" s="227" customFormat="1" ht="17.100000000000001" customHeight="1">
      <c r="C30" s="809"/>
      <c r="D30" s="902" t="s">
        <v>990</v>
      </c>
      <c r="E30"/>
      <c r="F30" s="811" t="s">
        <v>992</v>
      </c>
      <c r="H30"/>
      <c r="J30" s="811"/>
      <c r="K30" s="811"/>
      <c r="L30"/>
      <c r="M30"/>
      <c r="N30"/>
      <c r="O30" s="810"/>
      <c r="P30" s="810"/>
      <c r="Q30" s="810"/>
      <c r="R30" s="810"/>
      <c r="S30" s="810"/>
      <c r="T30" s="810"/>
      <c r="U30" s="810"/>
    </row>
    <row r="31" spans="2:31" s="227" customFormat="1" ht="17.100000000000001" customHeight="1">
      <c r="C31" s="809"/>
      <c r="D31" s="958"/>
      <c r="E31"/>
      <c r="F31" s="811" t="s">
        <v>1140</v>
      </c>
      <c r="H31"/>
      <c r="J31" s="811"/>
      <c r="K31" s="811"/>
      <c r="L31"/>
      <c r="M31"/>
      <c r="N31"/>
      <c r="O31" s="810"/>
      <c r="P31" s="810"/>
      <c r="Q31" s="810"/>
      <c r="R31" s="810"/>
      <c r="S31" s="810"/>
      <c r="T31" s="836"/>
      <c r="V31" s="1730" t="s">
        <v>1141</v>
      </c>
      <c r="W31" s="1730"/>
      <c r="X31" s="1730"/>
      <c r="Y31" s="1730"/>
      <c r="Z31" s="1730"/>
      <c r="AA31" s="227" t="s">
        <v>1142</v>
      </c>
    </row>
    <row r="32" spans="2:31" s="227" customFormat="1" ht="17.100000000000001" customHeight="1">
      <c r="C32" s="809"/>
      <c r="D32" s="902"/>
      <c r="E32" s="811"/>
      <c r="F32" s="811"/>
      <c r="H32" s="960"/>
      <c r="J32" s="811"/>
      <c r="K32" s="811"/>
      <c r="L32" s="960"/>
      <c r="M32" s="960"/>
      <c r="N32" s="960"/>
      <c r="O32" s="810"/>
      <c r="P32" s="810"/>
      <c r="Q32" s="810"/>
      <c r="R32" s="810"/>
      <c r="S32" s="810"/>
      <c r="T32" s="810"/>
      <c r="U32" s="810"/>
    </row>
    <row r="33" spans="1:40" s="227" customFormat="1" ht="12">
      <c r="A33" s="812"/>
      <c r="B33" s="812"/>
      <c r="C33" s="813"/>
      <c r="D33" s="814"/>
      <c r="E33" s="813"/>
      <c r="F33" s="813"/>
      <c r="G33" s="813"/>
      <c r="H33" s="813"/>
      <c r="I33" s="813"/>
      <c r="J33" s="813"/>
      <c r="K33" s="813"/>
      <c r="L33" s="813"/>
      <c r="M33" s="813"/>
      <c r="N33" s="813"/>
      <c r="O33" s="814"/>
      <c r="P33" s="814"/>
      <c r="Q33" s="814"/>
      <c r="R33" s="814"/>
      <c r="S33" s="814"/>
      <c r="T33" s="814"/>
      <c r="U33" s="814"/>
      <c r="V33" s="812"/>
      <c r="W33" s="812"/>
      <c r="X33" s="812"/>
      <c r="Y33" s="812"/>
      <c r="Z33" s="812"/>
      <c r="AA33" s="812"/>
      <c r="AB33" s="812"/>
    </row>
    <row r="34" spans="1:40" s="227" customFormat="1" ht="12">
      <c r="C34" s="809"/>
      <c r="D34" s="810"/>
      <c r="E34" s="809"/>
      <c r="F34" s="809"/>
      <c r="G34" s="809"/>
      <c r="H34" s="809"/>
      <c r="I34" s="809"/>
      <c r="J34" s="809"/>
      <c r="K34" s="809"/>
      <c r="L34" s="809"/>
      <c r="M34" s="809"/>
      <c r="N34" s="809"/>
      <c r="O34" s="810"/>
      <c r="P34" s="810"/>
      <c r="Q34" s="810"/>
      <c r="R34" s="810"/>
      <c r="S34" s="810"/>
      <c r="T34" s="810"/>
      <c r="U34" s="810"/>
    </row>
    <row r="35" spans="1:40" s="227" customFormat="1" ht="12">
      <c r="C35" s="809"/>
      <c r="D35" s="811" t="s">
        <v>451</v>
      </c>
      <c r="E35" s="811"/>
      <c r="F35" s="811"/>
      <c r="H35" s="811"/>
      <c r="J35" s="811"/>
      <c r="K35" s="811"/>
      <c r="L35" s="811"/>
      <c r="M35" s="811"/>
      <c r="N35" s="811"/>
      <c r="O35" s="810"/>
      <c r="P35" s="810"/>
      <c r="Q35" s="810"/>
      <c r="R35" s="810"/>
      <c r="S35" s="810"/>
      <c r="T35" s="810"/>
      <c r="U35" s="810"/>
    </row>
    <row r="36" spans="1:40" s="227" customFormat="1" ht="17.100000000000001" customHeight="1">
      <c r="C36" s="809"/>
      <c r="D36" s="798"/>
      <c r="E36"/>
      <c r="F36" s="811" t="s">
        <v>993</v>
      </c>
      <c r="H36"/>
      <c r="J36" s="811"/>
      <c r="K36" s="811"/>
      <c r="L36"/>
      <c r="M36"/>
      <c r="N36"/>
      <c r="O36" s="810"/>
      <c r="P36" s="810"/>
      <c r="Q36" s="810"/>
      <c r="R36" s="810"/>
      <c r="S36" s="810"/>
      <c r="T36" s="810"/>
      <c r="U36" s="810"/>
    </row>
    <row r="37" spans="1:40" s="227" customFormat="1" ht="17.100000000000001" customHeight="1">
      <c r="C37" s="809"/>
      <c r="D37" s="798"/>
      <c r="E37"/>
      <c r="F37" s="811" t="s">
        <v>1028</v>
      </c>
      <c r="H37"/>
      <c r="J37" s="811"/>
      <c r="K37" s="811"/>
      <c r="L37"/>
      <c r="M37"/>
      <c r="N37"/>
      <c r="O37" s="810"/>
      <c r="P37" s="810"/>
      <c r="Q37" s="810"/>
      <c r="R37" s="810"/>
      <c r="S37" s="810"/>
      <c r="T37" s="810"/>
      <c r="U37" s="810"/>
    </row>
    <row r="38" spans="1:40" s="824" customFormat="1" ht="15" customHeight="1">
      <c r="F38" s="833" t="s">
        <v>1143</v>
      </c>
    </row>
    <row r="39" spans="1:40" s="824" customFormat="1" ht="13.5" customHeight="1">
      <c r="F39" s="833"/>
      <c r="G39" s="835" t="s">
        <v>1029</v>
      </c>
      <c r="H39" s="835"/>
      <c r="I39" s="835"/>
      <c r="J39" s="835"/>
      <c r="K39" s="835"/>
      <c r="L39" s="835"/>
      <c r="M39" s="835"/>
      <c r="N39" s="835"/>
      <c r="O39" s="835"/>
      <c r="P39" s="835"/>
      <c r="Q39" s="835"/>
      <c r="R39" s="835"/>
      <c r="S39" s="835"/>
      <c r="T39" s="835"/>
      <c r="U39" s="835"/>
      <c r="V39" s="835"/>
      <c r="W39" s="835"/>
    </row>
    <row r="40" spans="1:40" s="824" customFormat="1" ht="13.5" customHeight="1">
      <c r="F40" s="833"/>
      <c r="Q40" s="824" t="s">
        <v>1030</v>
      </c>
    </row>
    <row r="41" spans="1:40" s="824" customFormat="1" ht="13.5" customHeight="1">
      <c r="F41" s="833"/>
      <c r="G41" s="835" t="s">
        <v>1031</v>
      </c>
      <c r="H41" s="835"/>
      <c r="I41" s="835"/>
      <c r="J41" s="835"/>
      <c r="K41" s="835"/>
      <c r="L41" s="835"/>
      <c r="M41" s="835"/>
      <c r="N41" s="835"/>
      <c r="O41" s="835"/>
      <c r="P41" s="835"/>
      <c r="Q41" s="835"/>
      <c r="R41" s="835"/>
      <c r="S41" s="835"/>
      <c r="T41" s="835"/>
      <c r="U41" s="835"/>
      <c r="V41" s="835"/>
      <c r="W41" s="835"/>
      <c r="X41" s="835"/>
    </row>
    <row r="42" spans="1:40" s="824" customFormat="1" ht="13.5" customHeight="1">
      <c r="F42" s="833"/>
      <c r="Q42" s="824" t="s">
        <v>1032</v>
      </c>
    </row>
    <row r="43" spans="1:40" s="824" customFormat="1" ht="13.5" customHeight="1">
      <c r="A43" s="961"/>
      <c r="B43" s="961"/>
      <c r="C43" s="961"/>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1731"/>
      <c r="AC43" s="1731"/>
      <c r="AD43" s="961"/>
      <c r="AE43" s="961"/>
      <c r="AG43" s="961"/>
      <c r="AH43" s="961"/>
      <c r="AI43" s="961"/>
      <c r="AJ43" s="961"/>
      <c r="AK43" s="961"/>
      <c r="AL43" s="961"/>
      <c r="AM43" s="961"/>
      <c r="AN43" s="961"/>
    </row>
    <row r="44" spans="1:40" s="225" customFormat="1" ht="36" customHeight="1">
      <c r="A44" s="1732" t="s">
        <v>36</v>
      </c>
      <c r="B44" s="1732"/>
      <c r="C44" s="1732"/>
      <c r="D44" s="1732"/>
      <c r="E44" s="1732"/>
      <c r="F44" s="1732"/>
      <c r="G44" s="1732"/>
      <c r="H44" s="1732"/>
      <c r="I44" s="1732"/>
      <c r="J44" s="1732"/>
      <c r="K44" s="1732"/>
      <c r="L44" s="1732"/>
      <c r="M44" s="1732"/>
      <c r="N44" s="1732"/>
      <c r="O44" s="1732"/>
      <c r="P44" s="1732"/>
      <c r="Q44" s="1732"/>
      <c r="R44" s="1732"/>
      <c r="S44" s="1732"/>
      <c r="T44" s="1732"/>
      <c r="U44" s="1732"/>
      <c r="V44" s="1732"/>
      <c r="W44" s="1732"/>
      <c r="X44" s="1732"/>
      <c r="Y44" s="1732"/>
      <c r="Z44" s="1732"/>
      <c r="AA44" s="1732"/>
      <c r="AB44" s="1732"/>
      <c r="AC44" s="957"/>
      <c r="AE44" s="422"/>
      <c r="AF44" s="957"/>
      <c r="AG44" s="957"/>
      <c r="AH44" s="957"/>
      <c r="AI44" s="957"/>
      <c r="AJ44" s="957"/>
      <c r="AK44" s="957"/>
      <c r="AL44" s="957"/>
      <c r="AM44" s="957"/>
    </row>
    <row r="45" spans="1:40" s="225" customFormat="1" ht="12.75" customHeight="1">
      <c r="A45" s="507"/>
      <c r="B45" s="507"/>
      <c r="C45" s="507"/>
      <c r="D45" s="507"/>
      <c r="E45" s="507"/>
      <c r="F45" s="507"/>
      <c r="G45" s="507"/>
      <c r="H45" s="507"/>
      <c r="I45" s="507"/>
      <c r="J45" s="507"/>
      <c r="K45" s="507"/>
      <c r="L45" s="507"/>
      <c r="M45" s="507"/>
      <c r="N45" s="507"/>
      <c r="O45" s="507"/>
      <c r="P45" s="507"/>
      <c r="Q45" s="507"/>
      <c r="R45" s="507"/>
      <c r="S45" s="507"/>
      <c r="T45" s="507"/>
      <c r="U45" s="507"/>
      <c r="V45" s="507"/>
      <c r="W45" s="507"/>
      <c r="X45" s="507"/>
      <c r="Y45" s="507"/>
      <c r="Z45" s="507"/>
      <c r="AA45" s="507"/>
      <c r="AB45" s="507"/>
      <c r="AC45" s="507"/>
      <c r="AD45" s="507"/>
      <c r="AE45" s="957"/>
      <c r="AF45" s="507"/>
      <c r="AG45" s="507"/>
      <c r="AH45" s="507"/>
      <c r="AI45" s="507"/>
      <c r="AJ45" s="507"/>
      <c r="AK45" s="507"/>
      <c r="AL45" s="507"/>
      <c r="AM45" s="507"/>
    </row>
    <row r="46" spans="1:40" s="225" customFormat="1" ht="35.1" customHeight="1">
      <c r="A46" s="1604" t="s">
        <v>21</v>
      </c>
      <c r="B46" s="1605"/>
      <c r="C46" s="1606"/>
      <c r="D46" s="1604"/>
      <c r="E46" s="1605"/>
      <c r="F46" s="1577" t="s">
        <v>1144</v>
      </c>
      <c r="G46" s="1577"/>
      <c r="H46" s="1577"/>
      <c r="I46" s="1578"/>
      <c r="J46" s="1604"/>
      <c r="K46" s="1605"/>
      <c r="L46" s="1577" t="s">
        <v>1110</v>
      </c>
      <c r="M46" s="1577"/>
      <c r="N46" s="1577"/>
      <c r="O46" s="1578"/>
      <c r="P46" s="1588" t="s">
        <v>473</v>
      </c>
      <c r="Q46" s="1589"/>
      <c r="R46" s="1589"/>
      <c r="S46" s="1590"/>
      <c r="T46" s="1733" t="str">
        <f>X3</f>
        <v>令和　　年　　月　　日</v>
      </c>
      <c r="U46" s="1733"/>
      <c r="V46" s="1733"/>
      <c r="W46" s="1733"/>
      <c r="X46" s="1733"/>
      <c r="Y46" s="1733"/>
      <c r="Z46" s="1733"/>
      <c r="AA46" s="1733"/>
      <c r="AB46" s="1734"/>
      <c r="AE46" s="507"/>
    </row>
    <row r="47" spans="1:40" ht="54" customHeight="1">
      <c r="A47" s="1604" t="s">
        <v>37</v>
      </c>
      <c r="B47" s="1605"/>
      <c r="C47" s="1606"/>
      <c r="D47" s="912" t="s">
        <v>1145</v>
      </c>
      <c r="E47" s="906" t="s">
        <v>1146</v>
      </c>
      <c r="F47" s="906"/>
      <c r="G47" s="906" t="s">
        <v>1145</v>
      </c>
      <c r="H47" s="906" t="s">
        <v>1147</v>
      </c>
      <c r="J47" s="906" t="s">
        <v>1145</v>
      </c>
      <c r="K47" s="906" t="s">
        <v>1148</v>
      </c>
      <c r="M47" s="906" t="s">
        <v>1145</v>
      </c>
      <c r="N47" s="906" t="s">
        <v>998</v>
      </c>
      <c r="P47" s="906" t="s">
        <v>1145</v>
      </c>
      <c r="Q47" s="906" t="s">
        <v>1149</v>
      </c>
      <c r="S47" s="906" t="s">
        <v>1145</v>
      </c>
      <c r="T47" s="906" t="s">
        <v>1150</v>
      </c>
      <c r="V47" s="906" t="s">
        <v>1145</v>
      </c>
      <c r="W47" s="906" t="s">
        <v>480</v>
      </c>
      <c r="X47" s="906"/>
      <c r="Y47" s="906" t="s">
        <v>1145</v>
      </c>
      <c r="Z47" s="1577" t="s">
        <v>1151</v>
      </c>
      <c r="AA47" s="1577"/>
      <c r="AB47" s="1578"/>
      <c r="AE47" s="225"/>
    </row>
    <row r="48" spans="1:40" ht="35.1" customHeight="1">
      <c r="A48" s="1604" t="s">
        <v>24</v>
      </c>
      <c r="B48" s="1605"/>
      <c r="C48" s="1606"/>
      <c r="D48" s="1723" t="str">
        <f>入力シート!E5</f>
        <v>○○地内配水補助管布設替工事</v>
      </c>
      <c r="E48" s="1577"/>
      <c r="F48" s="1577"/>
      <c r="G48" s="1577"/>
      <c r="H48" s="1577"/>
      <c r="I48" s="1577"/>
      <c r="J48" s="1577"/>
      <c r="K48" s="1577"/>
      <c r="L48" s="1577"/>
      <c r="M48" s="1577"/>
      <c r="N48" s="1577"/>
      <c r="O48" s="1578"/>
      <c r="P48" s="1727" t="s">
        <v>482</v>
      </c>
      <c r="Q48" s="1728"/>
      <c r="R48" s="1728"/>
      <c r="S48" s="1729"/>
      <c r="T48" s="1723" t="str">
        <f>入力シート!J9</f>
        <v>株式会社□□建設</v>
      </c>
      <c r="U48" s="1577"/>
      <c r="V48" s="1577"/>
      <c r="W48" s="1577"/>
      <c r="X48" s="1577"/>
      <c r="Y48" s="1577"/>
      <c r="Z48" s="1577"/>
      <c r="AA48" s="1577"/>
      <c r="AB48" s="1578"/>
    </row>
    <row r="49" spans="1:28" ht="35.1" customHeight="1">
      <c r="A49" s="1604" t="s">
        <v>827</v>
      </c>
      <c r="B49" s="1605"/>
      <c r="C49" s="1606"/>
      <c r="D49" s="1723" t="s">
        <v>994</v>
      </c>
      <c r="E49" s="1577"/>
      <c r="F49" s="1577"/>
      <c r="G49" s="1577"/>
      <c r="H49" s="1577"/>
      <c r="I49" s="1577"/>
      <c r="J49" s="1577"/>
      <c r="K49" s="1577"/>
      <c r="L49" s="1577"/>
      <c r="M49" s="1605">
        <f>F4</f>
        <v>0</v>
      </c>
      <c r="N49" s="1605"/>
      <c r="O49" s="906" t="s">
        <v>980</v>
      </c>
      <c r="P49" s="906"/>
      <c r="Q49" s="906"/>
      <c r="R49" s="906"/>
      <c r="S49" s="906"/>
      <c r="T49" s="906"/>
      <c r="U49" s="906"/>
      <c r="V49" s="906"/>
      <c r="W49" s="906"/>
      <c r="X49" s="906"/>
      <c r="Y49" s="906"/>
      <c r="Z49" s="906"/>
      <c r="AA49" s="906"/>
      <c r="AB49" s="907"/>
    </row>
    <row r="50" spans="1:28" ht="21" customHeight="1">
      <c r="A50" s="468" t="s">
        <v>826</v>
      </c>
      <c r="B50" s="406"/>
      <c r="C50" s="406"/>
      <c r="D50" s="788"/>
      <c r="E50" s="935"/>
      <c r="F50" s="935"/>
      <c r="G50" s="935"/>
      <c r="H50" s="935"/>
      <c r="I50" s="935"/>
      <c r="J50" s="935"/>
      <c r="K50" s="935"/>
      <c r="L50" s="935"/>
      <c r="M50" s="935"/>
      <c r="N50" s="935"/>
      <c r="O50" s="935"/>
      <c r="P50" s="935"/>
      <c r="Q50" s="935"/>
      <c r="R50" s="935"/>
      <c r="S50" s="935"/>
      <c r="T50" s="935"/>
      <c r="U50" s="935"/>
      <c r="V50" s="935"/>
      <c r="W50" s="935"/>
      <c r="X50" s="935"/>
      <c r="Y50" s="935"/>
      <c r="Z50" s="935"/>
      <c r="AA50" s="935"/>
      <c r="AB50" s="509"/>
    </row>
    <row r="51" spans="1:28" ht="21" customHeight="1">
      <c r="A51" s="468"/>
      <c r="B51" s="1724" t="s">
        <v>995</v>
      </c>
      <c r="C51" s="1724"/>
      <c r="D51" s="1724"/>
      <c r="E51" s="1724"/>
      <c r="F51" s="1724"/>
      <c r="G51" s="1724"/>
      <c r="H51" s="1724"/>
      <c r="I51" s="1724"/>
      <c r="J51" s="1724"/>
      <c r="K51" s="1724"/>
      <c r="L51" s="1724"/>
      <c r="M51" s="1724"/>
      <c r="N51" s="1724"/>
      <c r="O51" s="1724"/>
      <c r="P51" s="1724"/>
      <c r="Q51" s="1724"/>
      <c r="R51" s="1724"/>
      <c r="S51" s="1724"/>
      <c r="T51" s="1724"/>
      <c r="U51" s="1724"/>
      <c r="V51" s="1724"/>
      <c r="W51" s="1724"/>
      <c r="X51" s="1724"/>
      <c r="Y51" s="1724"/>
      <c r="Z51" s="1724"/>
      <c r="AA51" s="1724"/>
      <c r="AB51" s="509"/>
    </row>
    <row r="52" spans="1:28" ht="21" customHeight="1">
      <c r="A52" s="468"/>
      <c r="B52" s="1725" t="s">
        <v>996</v>
      </c>
      <c r="C52" s="1725"/>
      <c r="D52" s="1725"/>
      <c r="E52" s="1725"/>
      <c r="F52" s="1725"/>
      <c r="G52" s="1726">
        <f>P20</f>
        <v>0</v>
      </c>
      <c r="H52" s="1726"/>
      <c r="I52" s="1726"/>
      <c r="J52" s="1726"/>
      <c r="K52" s="1726"/>
      <c r="L52" s="1726"/>
      <c r="M52" s="935" t="s">
        <v>997</v>
      </c>
      <c r="N52" s="935"/>
      <c r="O52" s="935"/>
      <c r="P52" s="935"/>
      <c r="Q52" s="935"/>
      <c r="R52" s="935"/>
      <c r="S52" s="935"/>
      <c r="T52" s="935"/>
      <c r="U52" s="935"/>
      <c r="V52" s="935"/>
      <c r="W52" s="935"/>
      <c r="X52" s="935"/>
      <c r="Y52" s="935"/>
      <c r="Z52" s="935"/>
      <c r="AA52" s="935"/>
      <c r="AB52" s="509"/>
    </row>
    <row r="53" spans="1:28" ht="21" customHeight="1">
      <c r="A53" s="468"/>
      <c r="B53" s="406"/>
      <c r="C53" s="406"/>
      <c r="D53" s="788"/>
      <c r="E53" s="935"/>
      <c r="F53" s="935"/>
      <c r="G53" s="935"/>
      <c r="H53" s="935"/>
      <c r="I53" s="935"/>
      <c r="J53" s="935"/>
      <c r="K53" s="935"/>
      <c r="L53" s="935"/>
      <c r="M53" s="935"/>
      <c r="N53" s="935"/>
      <c r="O53" s="935"/>
      <c r="P53" s="935"/>
      <c r="Q53" s="935"/>
      <c r="R53" s="935"/>
      <c r="S53" s="935"/>
      <c r="T53" s="935"/>
      <c r="U53" s="935"/>
      <c r="V53" s="935"/>
      <c r="W53" s="935"/>
      <c r="X53" s="935"/>
      <c r="Y53" s="935"/>
      <c r="Z53" s="935"/>
      <c r="AA53" s="935"/>
      <c r="AB53" s="509"/>
    </row>
    <row r="54" spans="1:28" ht="21" customHeight="1">
      <c r="A54" s="510"/>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511"/>
    </row>
    <row r="55" spans="1:28" ht="21" customHeight="1">
      <c r="A55" s="510"/>
      <c r="B55" s="422"/>
      <c r="C55" s="422"/>
      <c r="D55" s="787"/>
      <c r="E55" s="512"/>
      <c r="F55" s="512"/>
      <c r="G55" s="512"/>
      <c r="H55" s="512"/>
      <c r="I55" s="512"/>
      <c r="J55" s="512"/>
      <c r="K55" s="512"/>
      <c r="L55" s="512"/>
      <c r="M55" s="512"/>
      <c r="N55" s="512"/>
      <c r="O55" s="512"/>
      <c r="P55" s="787"/>
      <c r="Q55" s="787"/>
      <c r="R55" s="787"/>
      <c r="S55" s="422"/>
      <c r="T55" s="422"/>
      <c r="U55" s="422"/>
      <c r="V55" s="422"/>
      <c r="W55" s="422"/>
      <c r="X55" s="422"/>
      <c r="Y55" s="422"/>
      <c r="Z55" s="422"/>
      <c r="AA55" s="422"/>
      <c r="AB55" s="511"/>
    </row>
    <row r="56" spans="1:28" ht="21" customHeight="1">
      <c r="A56" s="510"/>
      <c r="B56" s="422"/>
      <c r="C56" s="422"/>
      <c r="D56" s="422"/>
      <c r="E56" s="422"/>
      <c r="F56" s="422"/>
      <c r="G56" s="422"/>
      <c r="H56" s="422"/>
      <c r="I56" s="422"/>
      <c r="J56" s="422"/>
      <c r="K56" s="422"/>
      <c r="L56" s="422"/>
      <c r="M56" s="422"/>
      <c r="N56" s="422"/>
      <c r="O56" s="422"/>
      <c r="P56" s="422"/>
      <c r="Q56" s="422"/>
      <c r="R56" s="422"/>
      <c r="S56" s="904"/>
      <c r="T56" s="422"/>
      <c r="U56" s="422"/>
      <c r="V56" s="422"/>
      <c r="W56" s="422"/>
      <c r="X56" s="422"/>
      <c r="Y56" s="422"/>
      <c r="Z56" s="422"/>
      <c r="AA56" s="422"/>
      <c r="AB56" s="511"/>
    </row>
    <row r="57" spans="1:28" ht="21" customHeight="1">
      <c r="A57" s="510"/>
      <c r="B57" s="422"/>
      <c r="C57" s="422"/>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511"/>
    </row>
    <row r="58" spans="1:28" ht="21" customHeight="1">
      <c r="A58" s="510"/>
      <c r="B58" s="422"/>
      <c r="C58" s="422"/>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511"/>
    </row>
    <row r="59" spans="1:28" ht="21" customHeight="1">
      <c r="A59" s="513"/>
      <c r="B59" s="469" t="s">
        <v>1152</v>
      </c>
      <c r="C59" s="469"/>
      <c r="D59" s="469" t="s">
        <v>1153</v>
      </c>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70"/>
    </row>
    <row r="60" spans="1:28" ht="21" customHeight="1">
      <c r="A60" s="1708" t="s">
        <v>483</v>
      </c>
      <c r="B60" s="1709"/>
      <c r="C60" s="1714" t="s">
        <v>52</v>
      </c>
      <c r="D60" s="514" t="s">
        <v>487</v>
      </c>
      <c r="E60" s="515"/>
      <c r="F60" s="515"/>
      <c r="G60" s="515"/>
      <c r="H60" s="515"/>
      <c r="I60" s="515" t="s">
        <v>474</v>
      </c>
      <c r="K60" s="515"/>
      <c r="L60" s="515" t="s">
        <v>998</v>
      </c>
      <c r="M60" s="515"/>
      <c r="N60" s="515"/>
      <c r="O60" s="515" t="s">
        <v>475</v>
      </c>
      <c r="P60" s="515"/>
      <c r="Q60" s="515"/>
      <c r="R60" s="515" t="s">
        <v>476</v>
      </c>
      <c r="S60" s="515"/>
      <c r="T60" s="515"/>
      <c r="U60" s="515" t="s">
        <v>999</v>
      </c>
      <c r="V60" s="515"/>
      <c r="W60" s="515"/>
      <c r="X60" s="1717" t="s">
        <v>1154</v>
      </c>
      <c r="Y60" s="1717"/>
      <c r="Z60" s="1717"/>
      <c r="AA60" s="515" t="s">
        <v>489</v>
      </c>
      <c r="AB60" s="815"/>
    </row>
    <row r="61" spans="1:28" ht="21" customHeight="1">
      <c r="A61" s="1710"/>
      <c r="B61" s="1711"/>
      <c r="C61" s="1715"/>
      <c r="D61" s="510"/>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816"/>
    </row>
    <row r="62" spans="1:28" ht="21" customHeight="1">
      <c r="A62" s="1710"/>
      <c r="B62" s="1711"/>
      <c r="C62" s="1715"/>
      <c r="D62" s="510"/>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816"/>
    </row>
    <row r="63" spans="1:28" ht="21" customHeight="1">
      <c r="A63" s="1710"/>
      <c r="B63" s="1711"/>
      <c r="C63" s="1715"/>
      <c r="D63" s="510"/>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816"/>
    </row>
    <row r="64" spans="1:28" ht="21" customHeight="1">
      <c r="A64" s="1710"/>
      <c r="B64" s="1711"/>
      <c r="C64" s="1715"/>
      <c r="D64" s="510"/>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816"/>
    </row>
    <row r="65" spans="1:40" ht="21" customHeight="1">
      <c r="A65" s="1710"/>
      <c r="B65" s="1711"/>
      <c r="C65" s="1715"/>
      <c r="D65" s="510"/>
      <c r="E65" s="422"/>
      <c r="F65" s="422"/>
      <c r="G65" s="422"/>
      <c r="H65" s="422"/>
      <c r="I65" s="422"/>
      <c r="J65" s="422"/>
      <c r="K65" s="422"/>
      <c r="L65" s="422"/>
      <c r="M65" s="422"/>
      <c r="N65" s="406"/>
      <c r="O65" s="422"/>
      <c r="P65" s="422"/>
      <c r="Q65" s="422"/>
      <c r="R65" s="422"/>
      <c r="S65" s="422"/>
      <c r="T65" s="422"/>
      <c r="U65" s="422"/>
      <c r="V65" s="422"/>
      <c r="W65" s="422"/>
      <c r="X65" s="422"/>
      <c r="Y65" s="422"/>
      <c r="Z65" s="422"/>
      <c r="AA65" s="422"/>
      <c r="AB65" s="816"/>
    </row>
    <row r="66" spans="1:40" ht="21" customHeight="1">
      <c r="A66" s="1710"/>
      <c r="B66" s="1711"/>
      <c r="C66" s="1716"/>
      <c r="D66" s="513"/>
      <c r="E66" s="469"/>
      <c r="F66" s="469"/>
      <c r="G66" s="469"/>
      <c r="H66" s="469"/>
      <c r="I66" s="469"/>
      <c r="J66" s="469"/>
      <c r="K66" s="469"/>
      <c r="L66" s="469"/>
      <c r="M66" s="469"/>
      <c r="N66" s="518"/>
      <c r="O66" s="469"/>
      <c r="P66" s="469"/>
      <c r="Q66" s="469"/>
      <c r="R66" s="469"/>
      <c r="S66" s="469"/>
      <c r="T66" s="469" t="s">
        <v>765</v>
      </c>
      <c r="U66" s="469"/>
      <c r="V66" s="469"/>
      <c r="W66" s="469"/>
      <c r="X66" s="469"/>
      <c r="Y66" s="469"/>
      <c r="Z66" s="469"/>
      <c r="AA66" s="817"/>
      <c r="AB66" s="818"/>
    </row>
    <row r="67" spans="1:40" ht="21" customHeight="1">
      <c r="A67" s="1710"/>
      <c r="B67" s="1711"/>
      <c r="C67" s="1708" t="s">
        <v>34</v>
      </c>
      <c r="D67" s="514" t="s">
        <v>487</v>
      </c>
      <c r="E67" s="515"/>
      <c r="F67" s="515"/>
      <c r="G67" s="515"/>
      <c r="H67" s="515"/>
      <c r="I67" s="515" t="s">
        <v>474</v>
      </c>
      <c r="K67" s="515"/>
      <c r="L67" s="515" t="s">
        <v>998</v>
      </c>
      <c r="M67" s="515"/>
      <c r="N67" s="515"/>
      <c r="O67" s="515" t="s">
        <v>475</v>
      </c>
      <c r="P67" s="515"/>
      <c r="Q67" s="515"/>
      <c r="R67" s="515" t="s">
        <v>476</v>
      </c>
      <c r="S67" s="515"/>
      <c r="T67" s="515"/>
      <c r="U67" s="515" t="s">
        <v>999</v>
      </c>
      <c r="V67" s="515"/>
      <c r="W67" s="515"/>
      <c r="X67" s="1717" t="s">
        <v>1154</v>
      </c>
      <c r="Y67" s="1717"/>
      <c r="Z67" s="1717"/>
      <c r="AA67" s="910" t="s">
        <v>489</v>
      </c>
      <c r="AB67" s="815"/>
    </row>
    <row r="68" spans="1:40" ht="21" customHeight="1">
      <c r="A68" s="1710"/>
      <c r="B68" s="1711"/>
      <c r="C68" s="1710"/>
      <c r="D68" s="510"/>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816"/>
    </row>
    <row r="69" spans="1:40" ht="21" customHeight="1">
      <c r="A69" s="1710"/>
      <c r="B69" s="1711"/>
      <c r="C69" s="1710"/>
      <c r="D69" s="510"/>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816"/>
    </row>
    <row r="70" spans="1:40" ht="21" customHeight="1">
      <c r="A70" s="1710"/>
      <c r="B70" s="1711"/>
      <c r="C70" s="1710"/>
      <c r="D70" s="510"/>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816"/>
    </row>
    <row r="71" spans="1:40" ht="21" customHeight="1">
      <c r="A71" s="1710"/>
      <c r="B71" s="1711"/>
      <c r="C71" s="1710"/>
      <c r="D71" s="510"/>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816"/>
      <c r="AD71" s="214"/>
    </row>
    <row r="72" spans="1:40" ht="21" customHeight="1">
      <c r="A72" s="1710"/>
      <c r="B72" s="1711"/>
      <c r="C72" s="1710"/>
      <c r="D72" s="510"/>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816"/>
      <c r="AD72" s="214"/>
      <c r="AE72" s="214"/>
    </row>
    <row r="73" spans="1:40" ht="21" customHeight="1">
      <c r="A73" s="1712"/>
      <c r="B73" s="1713"/>
      <c r="C73" s="1712"/>
      <c r="D73" s="513"/>
      <c r="E73" s="469"/>
      <c r="F73" s="469"/>
      <c r="G73" s="469"/>
      <c r="H73" s="469"/>
      <c r="I73" s="469"/>
      <c r="J73" s="469"/>
      <c r="K73" s="469"/>
      <c r="L73" s="469"/>
      <c r="M73" s="469"/>
      <c r="N73" s="469"/>
      <c r="O73" s="469"/>
      <c r="P73" s="469"/>
      <c r="Q73" s="469"/>
      <c r="R73" s="469"/>
      <c r="S73" s="469"/>
      <c r="T73" s="469" t="s">
        <v>765</v>
      </c>
      <c r="U73" s="469"/>
      <c r="V73" s="469"/>
      <c r="W73" s="469"/>
      <c r="X73" s="469"/>
      <c r="Y73" s="469"/>
      <c r="Z73" s="469"/>
      <c r="AA73" s="817"/>
      <c r="AB73" s="818"/>
      <c r="AD73" s="214"/>
      <c r="AE73" s="214"/>
    </row>
    <row r="74" spans="1:40" ht="24.95" customHeight="1">
      <c r="A74" s="406"/>
      <c r="B74" s="406"/>
      <c r="C74" s="406"/>
      <c r="D74" s="406"/>
      <c r="E74" s="406"/>
      <c r="F74" s="406"/>
      <c r="G74" s="406"/>
      <c r="H74" s="406"/>
      <c r="I74" s="406"/>
      <c r="J74" s="406"/>
      <c r="K74" s="406"/>
      <c r="L74" s="422"/>
      <c r="M74" s="422"/>
      <c r="N74" s="422"/>
      <c r="O74" s="422"/>
      <c r="P74" s="422"/>
      <c r="Q74" s="422"/>
      <c r="R74" s="422"/>
      <c r="S74" s="422"/>
      <c r="T74" s="422"/>
      <c r="U74" s="422"/>
      <c r="V74" s="422"/>
      <c r="W74" s="422"/>
      <c r="X74" s="422"/>
      <c r="Y74" s="422"/>
      <c r="Z74" s="422"/>
      <c r="AA74" s="422"/>
      <c r="AB74" s="422"/>
      <c r="AC74" s="422"/>
      <c r="AD74" s="422"/>
      <c r="AE74" s="214"/>
      <c r="AF74" s="422"/>
      <c r="AG74" s="422"/>
      <c r="AH74" s="422"/>
      <c r="AI74" s="422"/>
    </row>
    <row r="75" spans="1:40" ht="22.5" customHeight="1">
      <c r="A75" s="406"/>
      <c r="B75" s="406"/>
      <c r="C75" s="406"/>
      <c r="D75" s="1718" t="s">
        <v>1024</v>
      </c>
      <c r="E75" s="1719"/>
      <c r="F75" s="1719"/>
      <c r="G75" s="1637" t="s">
        <v>1155</v>
      </c>
      <c r="H75" s="1638"/>
      <c r="I75" s="1638"/>
      <c r="J75" s="1720" t="s">
        <v>1156</v>
      </c>
      <c r="K75" s="1721"/>
      <c r="L75" s="1722"/>
      <c r="M75" s="1637" t="s">
        <v>1157</v>
      </c>
      <c r="N75" s="1638"/>
      <c r="O75" s="1348"/>
      <c r="P75" s="1637" t="s">
        <v>903</v>
      </c>
      <c r="Q75" s="1638"/>
      <c r="R75" s="1348"/>
      <c r="S75" s="422"/>
      <c r="T75" s="1720" t="s">
        <v>1158</v>
      </c>
      <c r="U75" s="1721"/>
      <c r="V75" s="1721"/>
      <c r="W75" s="1721"/>
      <c r="X75" s="1721"/>
      <c r="Y75" s="1721"/>
      <c r="Z75" s="1721"/>
      <c r="AA75" s="1722"/>
      <c r="AB75" s="422"/>
      <c r="AC75" s="422"/>
      <c r="AD75" s="422"/>
      <c r="AE75" s="422"/>
      <c r="AF75" s="422"/>
      <c r="AG75" s="422"/>
      <c r="AH75" s="422"/>
      <c r="AI75" s="422"/>
    </row>
    <row r="76" spans="1:40" ht="22.5" customHeight="1">
      <c r="A76" s="214"/>
      <c r="B76" s="214"/>
      <c r="C76" s="422"/>
      <c r="D76" s="1478"/>
      <c r="E76" s="1488"/>
      <c r="F76" s="1489"/>
      <c r="G76" s="1478"/>
      <c r="H76" s="1488"/>
      <c r="I76" s="1489"/>
      <c r="J76" s="1478"/>
      <c r="K76" s="1488"/>
      <c r="L76" s="1489"/>
      <c r="M76" s="1478"/>
      <c r="N76" s="1488"/>
      <c r="O76" s="1489"/>
      <c r="P76" s="1704"/>
      <c r="Q76" s="1705"/>
      <c r="R76" s="1706"/>
      <c r="S76" s="422"/>
      <c r="T76" s="1697"/>
      <c r="U76" s="1698"/>
      <c r="V76" s="1698"/>
      <c r="W76" s="1698"/>
      <c r="X76" s="1698"/>
      <c r="Y76" s="1698"/>
      <c r="Z76" s="1698"/>
      <c r="AA76" s="1699"/>
      <c r="AB76" s="904"/>
      <c r="AC76" s="920"/>
      <c r="AD76" s="920"/>
      <c r="AE76" s="422"/>
      <c r="AF76" s="904"/>
      <c r="AG76" s="941"/>
      <c r="AH76" s="941"/>
      <c r="AI76" s="422"/>
      <c r="AJ76" s="422"/>
      <c r="AK76" s="422"/>
      <c r="AL76" s="422"/>
      <c r="AM76" s="422"/>
      <c r="AN76" s="422"/>
    </row>
    <row r="77" spans="1:40" ht="22.5" customHeight="1">
      <c r="A77" s="214"/>
      <c r="B77" s="422"/>
      <c r="C77" s="422"/>
      <c r="D77" s="1496"/>
      <c r="E77" s="1497"/>
      <c r="F77" s="1498"/>
      <c r="G77" s="1496"/>
      <c r="H77" s="1497"/>
      <c r="I77" s="1498"/>
      <c r="J77" s="1496"/>
      <c r="K77" s="1497"/>
      <c r="L77" s="1498"/>
      <c r="M77" s="1496"/>
      <c r="N77" s="1497"/>
      <c r="O77" s="1498"/>
      <c r="P77" s="1707"/>
      <c r="Q77" s="1705"/>
      <c r="R77" s="1706"/>
      <c r="S77" s="422"/>
      <c r="T77" s="1700"/>
      <c r="U77" s="1701"/>
      <c r="V77" s="1701"/>
      <c r="W77" s="1701"/>
      <c r="X77" s="1701"/>
      <c r="Y77" s="1701"/>
      <c r="Z77" s="1701"/>
      <c r="AA77" s="1702"/>
      <c r="AB77" s="920"/>
      <c r="AC77" s="920"/>
      <c r="AD77" s="920"/>
      <c r="AE77" s="904"/>
      <c r="AF77" s="904"/>
      <c r="AG77" s="941"/>
      <c r="AH77" s="941"/>
      <c r="AI77" s="422"/>
      <c r="AJ77" s="422"/>
      <c r="AK77" s="422"/>
      <c r="AL77" s="422"/>
      <c r="AM77" s="422"/>
      <c r="AN77" s="422"/>
    </row>
    <row r="78" spans="1:40" ht="21" customHeight="1">
      <c r="A78" s="214"/>
      <c r="B78" s="422"/>
      <c r="C78" s="422"/>
      <c r="D78" s="422"/>
      <c r="E78" s="422"/>
      <c r="F78" s="422"/>
      <c r="G78" s="422"/>
      <c r="H78" s="422"/>
      <c r="I78" s="422"/>
      <c r="J78" s="422"/>
      <c r="K78" s="422"/>
      <c r="L78" s="422"/>
      <c r="M78" s="422"/>
      <c r="N78" s="422"/>
      <c r="O78" s="422"/>
      <c r="P78" s="422"/>
      <c r="Q78" s="422"/>
      <c r="R78" s="422"/>
      <c r="S78" s="422"/>
      <c r="T78" s="941"/>
      <c r="U78" s="941"/>
      <c r="V78" s="941"/>
      <c r="W78" s="941"/>
      <c r="X78" s="941"/>
      <c r="Y78" s="941"/>
      <c r="Z78" s="941"/>
      <c r="AA78" s="1703"/>
      <c r="AB78" s="1703"/>
      <c r="AC78" s="920"/>
      <c r="AD78" s="920"/>
      <c r="AE78" s="904"/>
      <c r="AF78" s="904"/>
      <c r="AG78" s="941"/>
      <c r="AH78" s="941"/>
      <c r="AI78" s="422"/>
      <c r="AJ78" s="422"/>
      <c r="AK78" s="422"/>
      <c r="AL78" s="422"/>
      <c r="AM78" s="422"/>
      <c r="AN78" s="422"/>
    </row>
    <row r="79" spans="1:40" ht="21" customHeight="1">
      <c r="A79" s="422"/>
      <c r="B79" s="422"/>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904"/>
      <c r="AF79" s="422"/>
      <c r="AG79" s="422"/>
      <c r="AH79" s="422"/>
      <c r="AI79" s="422"/>
      <c r="AJ79" s="422"/>
      <c r="AK79" s="422"/>
      <c r="AL79" s="422"/>
      <c r="AM79" s="422"/>
    </row>
    <row r="80" spans="1:40" ht="15.75" customHeight="1">
      <c r="A80" s="214"/>
      <c r="B80" s="214"/>
      <c r="AE80" s="422"/>
    </row>
  </sheetData>
  <mergeCells count="118">
    <mergeCell ref="AC1:AC2"/>
    <mergeCell ref="X3:AB3"/>
    <mergeCell ref="A4:C4"/>
    <mergeCell ref="F4:G4"/>
    <mergeCell ref="D6:L6"/>
    <mergeCell ref="M6:O6"/>
    <mergeCell ref="P6:S6"/>
    <mergeCell ref="T6:W6"/>
    <mergeCell ref="X6:AA6"/>
    <mergeCell ref="D7:L7"/>
    <mergeCell ref="M7:O7"/>
    <mergeCell ref="P7:S7"/>
    <mergeCell ref="T7:W7"/>
    <mergeCell ref="X7:AA7"/>
    <mergeCell ref="D8:L8"/>
    <mergeCell ref="M8:O8"/>
    <mergeCell ref="P8:S8"/>
    <mergeCell ref="T8:W8"/>
    <mergeCell ref="X8:AA8"/>
    <mergeCell ref="D9:L9"/>
    <mergeCell ref="M9:O9"/>
    <mergeCell ref="P9:S9"/>
    <mergeCell ref="T9:W9"/>
    <mergeCell ref="X9:AA9"/>
    <mergeCell ref="D10:L10"/>
    <mergeCell ref="M10:O10"/>
    <mergeCell ref="P10:S10"/>
    <mergeCell ref="T10:W10"/>
    <mergeCell ref="X10:AA10"/>
    <mergeCell ref="D11:L11"/>
    <mergeCell ref="M11:O11"/>
    <mergeCell ref="P11:S11"/>
    <mergeCell ref="T11:W11"/>
    <mergeCell ref="X11:AA11"/>
    <mergeCell ref="D12:L12"/>
    <mergeCell ref="M12:O12"/>
    <mergeCell ref="P12:S12"/>
    <mergeCell ref="T12:W12"/>
    <mergeCell ref="X12:AA12"/>
    <mergeCell ref="D13:L13"/>
    <mergeCell ref="M13:O13"/>
    <mergeCell ref="P13:S13"/>
    <mergeCell ref="T13:W13"/>
    <mergeCell ref="X13:AA13"/>
    <mergeCell ref="D14:L14"/>
    <mergeCell ref="M14:O14"/>
    <mergeCell ref="P14:S14"/>
    <mergeCell ref="T14:W14"/>
    <mergeCell ref="X14:AA14"/>
    <mergeCell ref="D15:L15"/>
    <mergeCell ref="M15:O15"/>
    <mergeCell ref="P15:S15"/>
    <mergeCell ref="T15:W15"/>
    <mergeCell ref="X15:AA15"/>
    <mergeCell ref="D16:L16"/>
    <mergeCell ref="M16:O16"/>
    <mergeCell ref="P16:S16"/>
    <mergeCell ref="T16:W16"/>
    <mergeCell ref="X16:AA16"/>
    <mergeCell ref="D17:L17"/>
    <mergeCell ref="M17:O17"/>
    <mergeCell ref="P17:S17"/>
    <mergeCell ref="T17:W17"/>
    <mergeCell ref="X17:AA17"/>
    <mergeCell ref="D18:L18"/>
    <mergeCell ref="M18:O18"/>
    <mergeCell ref="P18:S18"/>
    <mergeCell ref="T18:W18"/>
    <mergeCell ref="X18:AA18"/>
    <mergeCell ref="D19:L19"/>
    <mergeCell ref="M19:O19"/>
    <mergeCell ref="P19:S19"/>
    <mergeCell ref="T19:W19"/>
    <mergeCell ref="X19:AA19"/>
    <mergeCell ref="D20:O20"/>
    <mergeCell ref="P20:S20"/>
    <mergeCell ref="T20:W20"/>
    <mergeCell ref="X20:AA20"/>
    <mergeCell ref="V31:Z31"/>
    <mergeCell ref="AB43:AC43"/>
    <mergeCell ref="A44:AB44"/>
    <mergeCell ref="A46:C46"/>
    <mergeCell ref="D46:E46"/>
    <mergeCell ref="F46:I46"/>
    <mergeCell ref="J46:K46"/>
    <mergeCell ref="L46:O46"/>
    <mergeCell ref="P46:S46"/>
    <mergeCell ref="T46:AB46"/>
    <mergeCell ref="A49:C49"/>
    <mergeCell ref="D49:L49"/>
    <mergeCell ref="M49:N49"/>
    <mergeCell ref="B51:AA51"/>
    <mergeCell ref="B52:F52"/>
    <mergeCell ref="G52:L52"/>
    <mergeCell ref="A47:C47"/>
    <mergeCell ref="Z47:AB47"/>
    <mergeCell ref="A48:C48"/>
    <mergeCell ref="D48:O48"/>
    <mergeCell ref="P48:S48"/>
    <mergeCell ref="T48:AB48"/>
    <mergeCell ref="P75:R75"/>
    <mergeCell ref="D76:F77"/>
    <mergeCell ref="G76:I77"/>
    <mergeCell ref="J76:L77"/>
    <mergeCell ref="M76:O77"/>
    <mergeCell ref="T76:AA77"/>
    <mergeCell ref="AA78:AB78"/>
    <mergeCell ref="P76:R77"/>
    <mergeCell ref="A60:B73"/>
    <mergeCell ref="C60:C66"/>
    <mergeCell ref="X60:Z60"/>
    <mergeCell ref="C67:C73"/>
    <mergeCell ref="X67:Z67"/>
    <mergeCell ref="D75:F75"/>
    <mergeCell ref="G75:I75"/>
    <mergeCell ref="J75:L75"/>
    <mergeCell ref="M75:O75"/>
    <mergeCell ref="T75:AA75"/>
  </mergeCells>
  <phoneticPr fontId="2"/>
  <dataValidations count="2">
    <dataValidation type="list" allowBlank="1" showInputMessage="1" showErrorMessage="1" sqref="M7:O19">
      <formula1>$AG$3:$AG$6</formula1>
    </dataValidation>
    <dataValidation type="list" allowBlank="1" showInputMessage="1" showErrorMessage="1" sqref="L32:N32 D29:D30 H32 D24">
      <formula1>$AE$3:$AE$6</formula1>
    </dataValidation>
  </dataValidations>
  <pageMargins left="0.7" right="0.7" top="0.75" bottom="0.75" header="0.3" footer="0.3"/>
  <pageSetup paperSize="9" scale="96"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49" r:id="rId4" name="Check Box 1">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09250" r:id="rId5" name="Check Box 2">
              <controlPr defaultSize="0" autoFill="0" autoLine="0" autoPict="0">
                <anchor moveWithCells="1">
                  <from>
                    <xdr:col>8</xdr:col>
                    <xdr:colOff>419100</xdr:colOff>
                    <xdr:row>46</xdr:row>
                    <xdr:rowOff>219075</xdr:rowOff>
                  </from>
                  <to>
                    <xdr:col>9</xdr:col>
                    <xdr:colOff>0</xdr:colOff>
                    <xdr:row>48</xdr:row>
                    <xdr:rowOff>66675</xdr:rowOff>
                  </to>
                </anchor>
              </controlPr>
            </control>
          </mc:Choice>
        </mc:AlternateContent>
        <mc:AlternateContent xmlns:mc="http://schemas.openxmlformats.org/markup-compatibility/2006">
          <mc:Choice Requires="x14">
            <control shapeId="309251" r:id="rId6" name="Check Box 3">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09252" r:id="rId7" name="Check Box 4">
              <controlPr defaultSize="0" autoFill="0" autoLine="0" autoPict="0">
                <anchor moveWithCells="1">
                  <from>
                    <xdr:col>7</xdr:col>
                    <xdr:colOff>419100</xdr:colOff>
                    <xdr:row>66</xdr:row>
                    <xdr:rowOff>28575</xdr:rowOff>
                  </from>
                  <to>
                    <xdr:col>8</xdr:col>
                    <xdr:colOff>0</xdr:colOff>
                    <xdr:row>67</xdr:row>
                    <xdr:rowOff>66675</xdr:rowOff>
                  </to>
                </anchor>
              </controlPr>
            </control>
          </mc:Choice>
        </mc:AlternateContent>
        <mc:AlternateContent xmlns:mc="http://schemas.openxmlformats.org/markup-compatibility/2006">
          <mc:Choice Requires="x14">
            <control shapeId="309253" r:id="rId8" name="Check Box 5">
              <controlPr defaultSize="0" autoFill="0" autoLine="0" autoPict="0">
                <anchor moveWithCells="1">
                  <from>
                    <xdr:col>8</xdr:col>
                    <xdr:colOff>419100</xdr:colOff>
                    <xdr:row>66</xdr:row>
                    <xdr:rowOff>28575</xdr:rowOff>
                  </from>
                  <to>
                    <xdr:col>9</xdr:col>
                    <xdr:colOff>0</xdr:colOff>
                    <xdr:row>67</xdr:row>
                    <xdr:rowOff>66675</xdr:rowOff>
                  </to>
                </anchor>
              </controlPr>
            </control>
          </mc:Choice>
        </mc:AlternateContent>
        <mc:AlternateContent xmlns:mc="http://schemas.openxmlformats.org/markup-compatibility/2006">
          <mc:Choice Requires="x14">
            <control shapeId="309254" r:id="rId9" name="Check Box 6">
              <controlPr defaultSize="0" autoFill="0" autoLine="0" autoPict="0">
                <anchor moveWithCells="1">
                  <from>
                    <xdr:col>3</xdr:col>
                    <xdr:colOff>19050</xdr:colOff>
                    <xdr:row>22</xdr:row>
                    <xdr:rowOff>0</xdr:rowOff>
                  </from>
                  <to>
                    <xdr:col>4</xdr:col>
                    <xdr:colOff>19050</xdr:colOff>
                    <xdr:row>23</xdr:row>
                    <xdr:rowOff>0</xdr:rowOff>
                  </to>
                </anchor>
              </controlPr>
            </control>
          </mc:Choice>
        </mc:AlternateContent>
        <mc:AlternateContent xmlns:mc="http://schemas.openxmlformats.org/markup-compatibility/2006">
          <mc:Choice Requires="x14">
            <control shapeId="309255" r:id="rId10" name="Check Box 7">
              <controlPr defaultSize="0" autoFill="0" autoLine="0" autoPict="0">
                <anchor moveWithCells="1">
                  <from>
                    <xdr:col>3</xdr:col>
                    <xdr:colOff>123825</xdr:colOff>
                    <xdr:row>45</xdr:row>
                    <xdr:rowOff>76200</xdr:rowOff>
                  </from>
                  <to>
                    <xdr:col>4</xdr:col>
                    <xdr:colOff>171450</xdr:colOff>
                    <xdr:row>45</xdr:row>
                    <xdr:rowOff>361950</xdr:rowOff>
                  </to>
                </anchor>
              </controlPr>
            </control>
          </mc:Choice>
        </mc:AlternateContent>
        <mc:AlternateContent xmlns:mc="http://schemas.openxmlformats.org/markup-compatibility/2006">
          <mc:Choice Requires="x14">
            <control shapeId="309256" r:id="rId11" name="Check Box 8">
              <controlPr defaultSize="0" autoFill="0" autoLine="0" autoPict="0">
                <anchor moveWithCells="1">
                  <from>
                    <xdr:col>3</xdr:col>
                    <xdr:colOff>0</xdr:colOff>
                    <xdr:row>46</xdr:row>
                    <xdr:rowOff>228600</xdr:rowOff>
                  </from>
                  <to>
                    <xdr:col>3</xdr:col>
                    <xdr:colOff>200025</xdr:colOff>
                    <xdr:row>46</xdr:row>
                    <xdr:rowOff>466725</xdr:rowOff>
                  </to>
                </anchor>
              </controlPr>
            </control>
          </mc:Choice>
        </mc:AlternateContent>
        <mc:AlternateContent xmlns:mc="http://schemas.openxmlformats.org/markup-compatibility/2006">
          <mc:Choice Requires="x14">
            <control shapeId="309257" r:id="rId12" name="Check Box 9">
              <controlPr defaultSize="0" autoFill="0" autoLine="0" autoPict="0">
                <anchor moveWithCells="1">
                  <from>
                    <xdr:col>7</xdr:col>
                    <xdr:colOff>9525</xdr:colOff>
                    <xdr:row>66</xdr:row>
                    <xdr:rowOff>28575</xdr:rowOff>
                  </from>
                  <to>
                    <xdr:col>8</xdr:col>
                    <xdr:colOff>19050</xdr:colOff>
                    <xdr:row>66</xdr:row>
                    <xdr:rowOff>238125</xdr:rowOff>
                  </to>
                </anchor>
              </controlPr>
            </control>
          </mc:Choice>
        </mc:AlternateContent>
        <mc:AlternateContent xmlns:mc="http://schemas.openxmlformats.org/markup-compatibility/2006">
          <mc:Choice Requires="x14">
            <control shapeId="309258" r:id="rId13" name="Check Box 10">
              <controlPr defaultSize="0" autoFill="0" autoLine="0" autoPict="0">
                <anchor moveWithCells="1">
                  <from>
                    <xdr:col>6</xdr:col>
                    <xdr:colOff>0</xdr:colOff>
                    <xdr:row>46</xdr:row>
                    <xdr:rowOff>228600</xdr:rowOff>
                  </from>
                  <to>
                    <xdr:col>6</xdr:col>
                    <xdr:colOff>200025</xdr:colOff>
                    <xdr:row>46</xdr:row>
                    <xdr:rowOff>466725</xdr:rowOff>
                  </to>
                </anchor>
              </controlPr>
            </control>
          </mc:Choice>
        </mc:AlternateContent>
        <mc:AlternateContent xmlns:mc="http://schemas.openxmlformats.org/markup-compatibility/2006">
          <mc:Choice Requires="x14">
            <control shapeId="309259" r:id="rId14" name="Check Box 11">
              <controlPr defaultSize="0" autoFill="0" autoLine="0" autoPict="0">
                <anchor moveWithCells="1">
                  <from>
                    <xdr:col>9</xdr:col>
                    <xdr:colOff>0</xdr:colOff>
                    <xdr:row>46</xdr:row>
                    <xdr:rowOff>228600</xdr:rowOff>
                  </from>
                  <to>
                    <xdr:col>9</xdr:col>
                    <xdr:colOff>200025</xdr:colOff>
                    <xdr:row>46</xdr:row>
                    <xdr:rowOff>466725</xdr:rowOff>
                  </to>
                </anchor>
              </controlPr>
            </control>
          </mc:Choice>
        </mc:AlternateContent>
        <mc:AlternateContent xmlns:mc="http://schemas.openxmlformats.org/markup-compatibility/2006">
          <mc:Choice Requires="x14">
            <control shapeId="309260" r:id="rId15" name="Check Box 12">
              <controlPr defaultSize="0" autoFill="0" autoLine="0" autoPict="0">
                <anchor moveWithCells="1">
                  <from>
                    <xdr:col>12</xdr:col>
                    <xdr:colOff>0</xdr:colOff>
                    <xdr:row>46</xdr:row>
                    <xdr:rowOff>228600</xdr:rowOff>
                  </from>
                  <to>
                    <xdr:col>12</xdr:col>
                    <xdr:colOff>200025</xdr:colOff>
                    <xdr:row>46</xdr:row>
                    <xdr:rowOff>466725</xdr:rowOff>
                  </to>
                </anchor>
              </controlPr>
            </control>
          </mc:Choice>
        </mc:AlternateContent>
        <mc:AlternateContent xmlns:mc="http://schemas.openxmlformats.org/markup-compatibility/2006">
          <mc:Choice Requires="x14">
            <control shapeId="309261" r:id="rId16" name="Check Box 13">
              <controlPr defaultSize="0" autoFill="0" autoLine="0" autoPict="0">
                <anchor moveWithCells="1">
                  <from>
                    <xdr:col>15</xdr:col>
                    <xdr:colOff>0</xdr:colOff>
                    <xdr:row>46</xdr:row>
                    <xdr:rowOff>228600</xdr:rowOff>
                  </from>
                  <to>
                    <xdr:col>15</xdr:col>
                    <xdr:colOff>200025</xdr:colOff>
                    <xdr:row>46</xdr:row>
                    <xdr:rowOff>466725</xdr:rowOff>
                  </to>
                </anchor>
              </controlPr>
            </control>
          </mc:Choice>
        </mc:AlternateContent>
        <mc:AlternateContent xmlns:mc="http://schemas.openxmlformats.org/markup-compatibility/2006">
          <mc:Choice Requires="x14">
            <control shapeId="309262" r:id="rId17" name="Check Box 14">
              <controlPr defaultSize="0" autoFill="0" autoLine="0" autoPict="0">
                <anchor moveWithCells="1">
                  <from>
                    <xdr:col>18</xdr:col>
                    <xdr:colOff>0</xdr:colOff>
                    <xdr:row>46</xdr:row>
                    <xdr:rowOff>228600</xdr:rowOff>
                  </from>
                  <to>
                    <xdr:col>18</xdr:col>
                    <xdr:colOff>200025</xdr:colOff>
                    <xdr:row>46</xdr:row>
                    <xdr:rowOff>466725</xdr:rowOff>
                  </to>
                </anchor>
              </controlPr>
            </control>
          </mc:Choice>
        </mc:AlternateContent>
        <mc:AlternateContent xmlns:mc="http://schemas.openxmlformats.org/markup-compatibility/2006">
          <mc:Choice Requires="x14">
            <control shapeId="309263" r:id="rId18" name="Check Box 15">
              <controlPr defaultSize="0" autoFill="0" autoLine="0" autoPict="0">
                <anchor moveWithCells="1">
                  <from>
                    <xdr:col>21</xdr:col>
                    <xdr:colOff>0</xdr:colOff>
                    <xdr:row>46</xdr:row>
                    <xdr:rowOff>228600</xdr:rowOff>
                  </from>
                  <to>
                    <xdr:col>21</xdr:col>
                    <xdr:colOff>200025</xdr:colOff>
                    <xdr:row>46</xdr:row>
                    <xdr:rowOff>466725</xdr:rowOff>
                  </to>
                </anchor>
              </controlPr>
            </control>
          </mc:Choice>
        </mc:AlternateContent>
        <mc:AlternateContent xmlns:mc="http://schemas.openxmlformats.org/markup-compatibility/2006">
          <mc:Choice Requires="x14">
            <control shapeId="309264" r:id="rId19" name="Check Box 16">
              <controlPr defaultSize="0" autoFill="0" autoLine="0" autoPict="0">
                <anchor moveWithCells="1">
                  <from>
                    <xdr:col>24</xdr:col>
                    <xdr:colOff>0</xdr:colOff>
                    <xdr:row>46</xdr:row>
                    <xdr:rowOff>228600</xdr:rowOff>
                  </from>
                  <to>
                    <xdr:col>24</xdr:col>
                    <xdr:colOff>200025</xdr:colOff>
                    <xdr:row>46</xdr:row>
                    <xdr:rowOff>466725</xdr:rowOff>
                  </to>
                </anchor>
              </controlPr>
            </control>
          </mc:Choice>
        </mc:AlternateContent>
        <mc:AlternateContent xmlns:mc="http://schemas.openxmlformats.org/markup-compatibility/2006">
          <mc:Choice Requires="x14">
            <control shapeId="309265" r:id="rId20" name="Check Box 17">
              <controlPr defaultSize="0" autoFill="0" autoLine="0" autoPict="0">
                <anchor moveWithCells="1">
                  <from>
                    <xdr:col>9</xdr:col>
                    <xdr:colOff>123825</xdr:colOff>
                    <xdr:row>45</xdr:row>
                    <xdr:rowOff>76200</xdr:rowOff>
                  </from>
                  <to>
                    <xdr:col>10</xdr:col>
                    <xdr:colOff>171450</xdr:colOff>
                    <xdr:row>45</xdr:row>
                    <xdr:rowOff>361950</xdr:rowOff>
                  </to>
                </anchor>
              </controlPr>
            </control>
          </mc:Choice>
        </mc:AlternateContent>
        <mc:AlternateContent xmlns:mc="http://schemas.openxmlformats.org/markup-compatibility/2006">
          <mc:Choice Requires="x14">
            <control shapeId="309266" r:id="rId21" name="Check Box 18">
              <controlPr defaultSize="0" autoFill="0" autoLine="0" autoPict="0">
                <anchor moveWithCells="1">
                  <from>
                    <xdr:col>10</xdr:col>
                    <xdr:colOff>419100</xdr:colOff>
                    <xdr:row>66</xdr:row>
                    <xdr:rowOff>28575</xdr:rowOff>
                  </from>
                  <to>
                    <xdr:col>11</xdr:col>
                    <xdr:colOff>0</xdr:colOff>
                    <xdr:row>67</xdr:row>
                    <xdr:rowOff>66675</xdr:rowOff>
                  </to>
                </anchor>
              </controlPr>
            </control>
          </mc:Choice>
        </mc:AlternateContent>
        <mc:AlternateContent xmlns:mc="http://schemas.openxmlformats.org/markup-compatibility/2006">
          <mc:Choice Requires="x14">
            <control shapeId="309267" r:id="rId22" name="Check Box 19">
              <controlPr defaultSize="0" autoFill="0" autoLine="0" autoPict="0">
                <anchor moveWithCells="1">
                  <from>
                    <xdr:col>10</xdr:col>
                    <xdr:colOff>9525</xdr:colOff>
                    <xdr:row>66</xdr:row>
                    <xdr:rowOff>28575</xdr:rowOff>
                  </from>
                  <to>
                    <xdr:col>11</xdr:col>
                    <xdr:colOff>19050</xdr:colOff>
                    <xdr:row>66</xdr:row>
                    <xdr:rowOff>238125</xdr:rowOff>
                  </to>
                </anchor>
              </controlPr>
            </control>
          </mc:Choice>
        </mc:AlternateContent>
        <mc:AlternateContent xmlns:mc="http://schemas.openxmlformats.org/markup-compatibility/2006">
          <mc:Choice Requires="x14">
            <control shapeId="309268" r:id="rId23" name="Check Box 20">
              <controlPr defaultSize="0" autoFill="0" autoLine="0" autoPict="0">
                <anchor moveWithCells="1">
                  <from>
                    <xdr:col>13</xdr:col>
                    <xdr:colOff>419100</xdr:colOff>
                    <xdr:row>66</xdr:row>
                    <xdr:rowOff>28575</xdr:rowOff>
                  </from>
                  <to>
                    <xdr:col>14</xdr:col>
                    <xdr:colOff>0</xdr:colOff>
                    <xdr:row>67</xdr:row>
                    <xdr:rowOff>66675</xdr:rowOff>
                  </to>
                </anchor>
              </controlPr>
            </control>
          </mc:Choice>
        </mc:AlternateContent>
        <mc:AlternateContent xmlns:mc="http://schemas.openxmlformats.org/markup-compatibility/2006">
          <mc:Choice Requires="x14">
            <control shapeId="309269" r:id="rId24" name="Check Box 21">
              <controlPr defaultSize="0" autoFill="0" autoLine="0" autoPict="0">
                <anchor moveWithCells="1">
                  <from>
                    <xdr:col>13</xdr:col>
                    <xdr:colOff>9525</xdr:colOff>
                    <xdr:row>66</xdr:row>
                    <xdr:rowOff>28575</xdr:rowOff>
                  </from>
                  <to>
                    <xdr:col>14</xdr:col>
                    <xdr:colOff>19050</xdr:colOff>
                    <xdr:row>66</xdr:row>
                    <xdr:rowOff>238125</xdr:rowOff>
                  </to>
                </anchor>
              </controlPr>
            </control>
          </mc:Choice>
        </mc:AlternateContent>
        <mc:AlternateContent xmlns:mc="http://schemas.openxmlformats.org/markup-compatibility/2006">
          <mc:Choice Requires="x14">
            <control shapeId="309270" r:id="rId25" name="Check Box 22">
              <controlPr defaultSize="0" autoFill="0" autoLine="0" autoPict="0">
                <anchor moveWithCells="1">
                  <from>
                    <xdr:col>16</xdr:col>
                    <xdr:colOff>419100</xdr:colOff>
                    <xdr:row>66</xdr:row>
                    <xdr:rowOff>28575</xdr:rowOff>
                  </from>
                  <to>
                    <xdr:col>17</xdr:col>
                    <xdr:colOff>0</xdr:colOff>
                    <xdr:row>67</xdr:row>
                    <xdr:rowOff>66675</xdr:rowOff>
                  </to>
                </anchor>
              </controlPr>
            </control>
          </mc:Choice>
        </mc:AlternateContent>
        <mc:AlternateContent xmlns:mc="http://schemas.openxmlformats.org/markup-compatibility/2006">
          <mc:Choice Requires="x14">
            <control shapeId="309271" r:id="rId26" name="Check Box 23">
              <controlPr defaultSize="0" autoFill="0" autoLine="0" autoPict="0">
                <anchor moveWithCells="1">
                  <from>
                    <xdr:col>16</xdr:col>
                    <xdr:colOff>9525</xdr:colOff>
                    <xdr:row>66</xdr:row>
                    <xdr:rowOff>28575</xdr:rowOff>
                  </from>
                  <to>
                    <xdr:col>17</xdr:col>
                    <xdr:colOff>19050</xdr:colOff>
                    <xdr:row>66</xdr:row>
                    <xdr:rowOff>238125</xdr:rowOff>
                  </to>
                </anchor>
              </controlPr>
            </control>
          </mc:Choice>
        </mc:AlternateContent>
        <mc:AlternateContent xmlns:mc="http://schemas.openxmlformats.org/markup-compatibility/2006">
          <mc:Choice Requires="x14">
            <control shapeId="309272" r:id="rId27" name="Check Box 24">
              <controlPr defaultSize="0" autoFill="0" autoLine="0" autoPict="0">
                <anchor moveWithCells="1">
                  <from>
                    <xdr:col>19</xdr:col>
                    <xdr:colOff>419100</xdr:colOff>
                    <xdr:row>66</xdr:row>
                    <xdr:rowOff>28575</xdr:rowOff>
                  </from>
                  <to>
                    <xdr:col>20</xdr:col>
                    <xdr:colOff>0</xdr:colOff>
                    <xdr:row>67</xdr:row>
                    <xdr:rowOff>66675</xdr:rowOff>
                  </to>
                </anchor>
              </controlPr>
            </control>
          </mc:Choice>
        </mc:AlternateContent>
        <mc:AlternateContent xmlns:mc="http://schemas.openxmlformats.org/markup-compatibility/2006">
          <mc:Choice Requires="x14">
            <control shapeId="309273" r:id="rId28" name="Check Box 25">
              <controlPr defaultSize="0" autoFill="0" autoLine="0" autoPict="0">
                <anchor moveWithCells="1">
                  <from>
                    <xdr:col>19</xdr:col>
                    <xdr:colOff>9525</xdr:colOff>
                    <xdr:row>66</xdr:row>
                    <xdr:rowOff>28575</xdr:rowOff>
                  </from>
                  <to>
                    <xdr:col>20</xdr:col>
                    <xdr:colOff>19050</xdr:colOff>
                    <xdr:row>66</xdr:row>
                    <xdr:rowOff>238125</xdr:rowOff>
                  </to>
                </anchor>
              </controlPr>
            </control>
          </mc:Choice>
        </mc:AlternateContent>
        <mc:AlternateContent xmlns:mc="http://schemas.openxmlformats.org/markup-compatibility/2006">
          <mc:Choice Requires="x14">
            <control shapeId="309274" r:id="rId29" name="Check Box 26">
              <controlPr defaultSize="0" autoFill="0" autoLine="0" autoPict="0">
                <anchor moveWithCells="1">
                  <from>
                    <xdr:col>22</xdr:col>
                    <xdr:colOff>419100</xdr:colOff>
                    <xdr:row>66</xdr:row>
                    <xdr:rowOff>28575</xdr:rowOff>
                  </from>
                  <to>
                    <xdr:col>23</xdr:col>
                    <xdr:colOff>0</xdr:colOff>
                    <xdr:row>67</xdr:row>
                    <xdr:rowOff>66675</xdr:rowOff>
                  </to>
                </anchor>
              </controlPr>
            </control>
          </mc:Choice>
        </mc:AlternateContent>
        <mc:AlternateContent xmlns:mc="http://schemas.openxmlformats.org/markup-compatibility/2006">
          <mc:Choice Requires="x14">
            <control shapeId="309275" r:id="rId30" name="Check Box 27">
              <controlPr defaultSize="0" autoFill="0" autoLine="0" autoPict="0">
                <anchor moveWithCells="1">
                  <from>
                    <xdr:col>22</xdr:col>
                    <xdr:colOff>9525</xdr:colOff>
                    <xdr:row>66</xdr:row>
                    <xdr:rowOff>28575</xdr:rowOff>
                  </from>
                  <to>
                    <xdr:col>23</xdr:col>
                    <xdr:colOff>19050</xdr:colOff>
                    <xdr:row>66</xdr:row>
                    <xdr:rowOff>238125</xdr:rowOff>
                  </to>
                </anchor>
              </controlPr>
            </control>
          </mc:Choice>
        </mc:AlternateContent>
        <mc:AlternateContent xmlns:mc="http://schemas.openxmlformats.org/markup-compatibility/2006">
          <mc:Choice Requires="x14">
            <control shapeId="309276" r:id="rId31" name="Check Box 28">
              <controlPr defaultSize="0" autoFill="0" autoLine="0" autoPict="0">
                <anchor moveWithCells="1">
                  <from>
                    <xdr:col>3</xdr:col>
                    <xdr:colOff>19050</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309277" r:id="rId32" name="Check Box 29">
              <controlPr defaultSize="0" autoFill="0" autoLine="0" autoPict="0">
                <anchor moveWithCells="1">
                  <from>
                    <xdr:col>3</xdr:col>
                    <xdr:colOff>19050</xdr:colOff>
                    <xdr:row>25</xdr:row>
                    <xdr:rowOff>0</xdr:rowOff>
                  </from>
                  <to>
                    <xdr:col>4</xdr:col>
                    <xdr:colOff>19050</xdr:colOff>
                    <xdr:row>26</xdr:row>
                    <xdr:rowOff>0</xdr:rowOff>
                  </to>
                </anchor>
              </controlPr>
            </control>
          </mc:Choice>
        </mc:AlternateContent>
        <mc:AlternateContent xmlns:mc="http://schemas.openxmlformats.org/markup-compatibility/2006">
          <mc:Choice Requires="x14">
            <control shapeId="309278" r:id="rId33" name="Check Box 30">
              <controlPr defaultSize="0" autoFill="0" autoLine="0" autoPict="0">
                <anchor moveWithCells="1">
                  <from>
                    <xdr:col>3</xdr:col>
                    <xdr:colOff>19050</xdr:colOff>
                    <xdr:row>26</xdr:row>
                    <xdr:rowOff>0</xdr:rowOff>
                  </from>
                  <to>
                    <xdr:col>4</xdr:col>
                    <xdr:colOff>19050</xdr:colOff>
                    <xdr:row>27</xdr:row>
                    <xdr:rowOff>0</xdr:rowOff>
                  </to>
                </anchor>
              </controlPr>
            </control>
          </mc:Choice>
        </mc:AlternateContent>
        <mc:AlternateContent xmlns:mc="http://schemas.openxmlformats.org/markup-compatibility/2006">
          <mc:Choice Requires="x14">
            <control shapeId="309279" r:id="rId34" name="Check Box 31">
              <controlPr defaultSize="0" autoFill="0" autoLine="0" autoPict="0">
                <anchor moveWithCells="1">
                  <from>
                    <xdr:col>3</xdr:col>
                    <xdr:colOff>19050</xdr:colOff>
                    <xdr:row>27</xdr:row>
                    <xdr:rowOff>0</xdr:rowOff>
                  </from>
                  <to>
                    <xdr:col>4</xdr:col>
                    <xdr:colOff>19050</xdr:colOff>
                    <xdr:row>28</xdr:row>
                    <xdr:rowOff>0</xdr:rowOff>
                  </to>
                </anchor>
              </controlPr>
            </control>
          </mc:Choice>
        </mc:AlternateContent>
        <mc:AlternateContent xmlns:mc="http://schemas.openxmlformats.org/markup-compatibility/2006">
          <mc:Choice Requires="x14">
            <control shapeId="309280" r:id="rId35" name="Check Box 32">
              <controlPr defaultSize="0" autoFill="0" autoLine="0" autoPict="0">
                <anchor moveWithCells="1">
                  <from>
                    <xdr:col>3</xdr:col>
                    <xdr:colOff>19050</xdr:colOff>
                    <xdr:row>30</xdr:row>
                    <xdr:rowOff>0</xdr:rowOff>
                  </from>
                  <to>
                    <xdr:col>4</xdr:col>
                    <xdr:colOff>19050</xdr:colOff>
                    <xdr:row>31</xdr:row>
                    <xdr:rowOff>0</xdr:rowOff>
                  </to>
                </anchor>
              </controlPr>
            </control>
          </mc:Choice>
        </mc:AlternateContent>
        <mc:AlternateContent xmlns:mc="http://schemas.openxmlformats.org/markup-compatibility/2006">
          <mc:Choice Requires="x14">
            <control shapeId="309281" r:id="rId36" name="Check Box 33">
              <controlPr defaultSize="0" autoFill="0" autoLine="0" autoPict="0">
                <anchor moveWithCells="1">
                  <from>
                    <xdr:col>3</xdr:col>
                    <xdr:colOff>28575</xdr:colOff>
                    <xdr:row>34</xdr:row>
                    <xdr:rowOff>142875</xdr:rowOff>
                  </from>
                  <to>
                    <xdr:col>4</xdr:col>
                    <xdr:colOff>38100</xdr:colOff>
                    <xdr:row>36</xdr:row>
                    <xdr:rowOff>0</xdr:rowOff>
                  </to>
                </anchor>
              </controlPr>
            </control>
          </mc:Choice>
        </mc:AlternateContent>
        <mc:AlternateContent xmlns:mc="http://schemas.openxmlformats.org/markup-compatibility/2006">
          <mc:Choice Requires="x14">
            <control shapeId="309282" r:id="rId37" name="Check Box 34">
              <controlPr defaultSize="0" autoFill="0" autoLine="0" autoPict="0">
                <anchor moveWithCells="1">
                  <from>
                    <xdr:col>3</xdr:col>
                    <xdr:colOff>28575</xdr:colOff>
                    <xdr:row>35</xdr:row>
                    <xdr:rowOff>209550</xdr:rowOff>
                  </from>
                  <to>
                    <xdr:col>4</xdr:col>
                    <xdr:colOff>38100</xdr:colOff>
                    <xdr:row>37</xdr:row>
                    <xdr:rowOff>0</xdr:rowOff>
                  </to>
                </anchor>
              </controlPr>
            </control>
          </mc:Choice>
        </mc:AlternateContent>
        <mc:AlternateContent xmlns:mc="http://schemas.openxmlformats.org/markup-compatibility/2006">
          <mc:Choice Requires="x14">
            <control shapeId="309283" r:id="rId38" name="Check Box 35">
              <controlPr defaultSize="0" autoFill="0" autoLine="0" autoPict="0">
                <anchor moveWithCells="1">
                  <from>
                    <xdr:col>7</xdr:col>
                    <xdr:colOff>419100</xdr:colOff>
                    <xdr:row>59</xdr:row>
                    <xdr:rowOff>28575</xdr:rowOff>
                  </from>
                  <to>
                    <xdr:col>8</xdr:col>
                    <xdr:colOff>0</xdr:colOff>
                    <xdr:row>60</xdr:row>
                    <xdr:rowOff>66675</xdr:rowOff>
                  </to>
                </anchor>
              </controlPr>
            </control>
          </mc:Choice>
        </mc:AlternateContent>
        <mc:AlternateContent xmlns:mc="http://schemas.openxmlformats.org/markup-compatibility/2006">
          <mc:Choice Requires="x14">
            <control shapeId="309284" r:id="rId39" name="Check Box 36">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09285" r:id="rId40" name="Check Box 37">
              <controlPr defaultSize="0" autoFill="0" autoLine="0" autoPict="0">
                <anchor moveWithCells="1">
                  <from>
                    <xdr:col>7</xdr:col>
                    <xdr:colOff>9525</xdr:colOff>
                    <xdr:row>59</xdr:row>
                    <xdr:rowOff>28575</xdr:rowOff>
                  </from>
                  <to>
                    <xdr:col>8</xdr:col>
                    <xdr:colOff>19050</xdr:colOff>
                    <xdr:row>59</xdr:row>
                    <xdr:rowOff>238125</xdr:rowOff>
                  </to>
                </anchor>
              </controlPr>
            </control>
          </mc:Choice>
        </mc:AlternateContent>
        <mc:AlternateContent xmlns:mc="http://schemas.openxmlformats.org/markup-compatibility/2006">
          <mc:Choice Requires="x14">
            <control shapeId="309286" r:id="rId41" name="Check Box 38">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09287" r:id="rId42" name="Check Box 39">
              <controlPr defaultSize="0" autoFill="0" autoLine="0" autoPict="0">
                <anchor moveWithCells="1">
                  <from>
                    <xdr:col>10</xdr:col>
                    <xdr:colOff>9525</xdr:colOff>
                    <xdr:row>59</xdr:row>
                    <xdr:rowOff>28575</xdr:rowOff>
                  </from>
                  <to>
                    <xdr:col>11</xdr:col>
                    <xdr:colOff>19050</xdr:colOff>
                    <xdr:row>59</xdr:row>
                    <xdr:rowOff>238125</xdr:rowOff>
                  </to>
                </anchor>
              </controlPr>
            </control>
          </mc:Choice>
        </mc:AlternateContent>
        <mc:AlternateContent xmlns:mc="http://schemas.openxmlformats.org/markup-compatibility/2006">
          <mc:Choice Requires="x14">
            <control shapeId="309288" r:id="rId43" name="Check Box 40">
              <controlPr defaultSize="0" autoFill="0" autoLine="0" autoPict="0">
                <anchor moveWithCells="1">
                  <from>
                    <xdr:col>13</xdr:col>
                    <xdr:colOff>419100</xdr:colOff>
                    <xdr:row>59</xdr:row>
                    <xdr:rowOff>28575</xdr:rowOff>
                  </from>
                  <to>
                    <xdr:col>14</xdr:col>
                    <xdr:colOff>0</xdr:colOff>
                    <xdr:row>60</xdr:row>
                    <xdr:rowOff>66675</xdr:rowOff>
                  </to>
                </anchor>
              </controlPr>
            </control>
          </mc:Choice>
        </mc:AlternateContent>
        <mc:AlternateContent xmlns:mc="http://schemas.openxmlformats.org/markup-compatibility/2006">
          <mc:Choice Requires="x14">
            <control shapeId="309289" r:id="rId44" name="Check Box 41">
              <controlPr defaultSize="0" autoFill="0" autoLine="0" autoPict="0">
                <anchor moveWithCells="1">
                  <from>
                    <xdr:col>13</xdr:col>
                    <xdr:colOff>9525</xdr:colOff>
                    <xdr:row>59</xdr:row>
                    <xdr:rowOff>28575</xdr:rowOff>
                  </from>
                  <to>
                    <xdr:col>14</xdr:col>
                    <xdr:colOff>19050</xdr:colOff>
                    <xdr:row>59</xdr:row>
                    <xdr:rowOff>238125</xdr:rowOff>
                  </to>
                </anchor>
              </controlPr>
            </control>
          </mc:Choice>
        </mc:AlternateContent>
        <mc:AlternateContent xmlns:mc="http://schemas.openxmlformats.org/markup-compatibility/2006">
          <mc:Choice Requires="x14">
            <control shapeId="309290" r:id="rId45" name="Check Box 42">
              <controlPr defaultSize="0" autoFill="0" autoLine="0" autoPict="0">
                <anchor moveWithCells="1">
                  <from>
                    <xdr:col>16</xdr:col>
                    <xdr:colOff>419100</xdr:colOff>
                    <xdr:row>59</xdr:row>
                    <xdr:rowOff>28575</xdr:rowOff>
                  </from>
                  <to>
                    <xdr:col>17</xdr:col>
                    <xdr:colOff>0</xdr:colOff>
                    <xdr:row>60</xdr:row>
                    <xdr:rowOff>66675</xdr:rowOff>
                  </to>
                </anchor>
              </controlPr>
            </control>
          </mc:Choice>
        </mc:AlternateContent>
        <mc:AlternateContent xmlns:mc="http://schemas.openxmlformats.org/markup-compatibility/2006">
          <mc:Choice Requires="x14">
            <control shapeId="309291" r:id="rId46" name="Check Box 43">
              <controlPr defaultSize="0" autoFill="0" autoLine="0" autoPict="0">
                <anchor moveWithCells="1">
                  <from>
                    <xdr:col>16</xdr:col>
                    <xdr:colOff>9525</xdr:colOff>
                    <xdr:row>59</xdr:row>
                    <xdr:rowOff>28575</xdr:rowOff>
                  </from>
                  <to>
                    <xdr:col>17</xdr:col>
                    <xdr:colOff>19050</xdr:colOff>
                    <xdr:row>59</xdr:row>
                    <xdr:rowOff>238125</xdr:rowOff>
                  </to>
                </anchor>
              </controlPr>
            </control>
          </mc:Choice>
        </mc:AlternateContent>
        <mc:AlternateContent xmlns:mc="http://schemas.openxmlformats.org/markup-compatibility/2006">
          <mc:Choice Requires="x14">
            <control shapeId="309292" r:id="rId47" name="Check Box 44">
              <controlPr defaultSize="0" autoFill="0" autoLine="0" autoPict="0">
                <anchor moveWithCells="1">
                  <from>
                    <xdr:col>19</xdr:col>
                    <xdr:colOff>419100</xdr:colOff>
                    <xdr:row>59</xdr:row>
                    <xdr:rowOff>28575</xdr:rowOff>
                  </from>
                  <to>
                    <xdr:col>20</xdr:col>
                    <xdr:colOff>0</xdr:colOff>
                    <xdr:row>60</xdr:row>
                    <xdr:rowOff>66675</xdr:rowOff>
                  </to>
                </anchor>
              </controlPr>
            </control>
          </mc:Choice>
        </mc:AlternateContent>
        <mc:AlternateContent xmlns:mc="http://schemas.openxmlformats.org/markup-compatibility/2006">
          <mc:Choice Requires="x14">
            <control shapeId="309293" r:id="rId48" name="Check Box 45">
              <controlPr defaultSize="0" autoFill="0" autoLine="0" autoPict="0">
                <anchor moveWithCells="1">
                  <from>
                    <xdr:col>19</xdr:col>
                    <xdr:colOff>9525</xdr:colOff>
                    <xdr:row>59</xdr:row>
                    <xdr:rowOff>28575</xdr:rowOff>
                  </from>
                  <to>
                    <xdr:col>20</xdr:col>
                    <xdr:colOff>19050</xdr:colOff>
                    <xdr:row>59</xdr:row>
                    <xdr:rowOff>238125</xdr:rowOff>
                  </to>
                </anchor>
              </controlPr>
            </control>
          </mc:Choice>
        </mc:AlternateContent>
        <mc:AlternateContent xmlns:mc="http://schemas.openxmlformats.org/markup-compatibility/2006">
          <mc:Choice Requires="x14">
            <control shapeId="309294" r:id="rId49" name="Check Box 46">
              <controlPr defaultSize="0" autoFill="0" autoLine="0" autoPict="0">
                <anchor moveWithCells="1">
                  <from>
                    <xdr:col>22</xdr:col>
                    <xdr:colOff>419100</xdr:colOff>
                    <xdr:row>59</xdr:row>
                    <xdr:rowOff>28575</xdr:rowOff>
                  </from>
                  <to>
                    <xdr:col>23</xdr:col>
                    <xdr:colOff>0</xdr:colOff>
                    <xdr:row>60</xdr:row>
                    <xdr:rowOff>66675</xdr:rowOff>
                  </to>
                </anchor>
              </controlPr>
            </control>
          </mc:Choice>
        </mc:AlternateContent>
        <mc:AlternateContent xmlns:mc="http://schemas.openxmlformats.org/markup-compatibility/2006">
          <mc:Choice Requires="x14">
            <control shapeId="309295" r:id="rId50" name="Check Box 47">
              <controlPr defaultSize="0" autoFill="0" autoLine="0" autoPict="0">
                <anchor moveWithCells="1">
                  <from>
                    <xdr:col>22</xdr:col>
                    <xdr:colOff>9525</xdr:colOff>
                    <xdr:row>59</xdr:row>
                    <xdr:rowOff>28575</xdr:rowOff>
                  </from>
                  <to>
                    <xdr:col>23</xdr:col>
                    <xdr:colOff>19050</xdr:colOff>
                    <xdr:row>59</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tint="0.59999389629810485"/>
  </sheetPr>
  <dimension ref="A1:CF111"/>
  <sheetViews>
    <sheetView view="pageBreakPreview" zoomScale="68" zoomScaleNormal="100" zoomScaleSheetLayoutView="68" workbookViewId="0"/>
  </sheetViews>
  <sheetFormatPr defaultColWidth="2.25" defaultRowHeight="13.5"/>
  <cols>
    <col min="1" max="1" width="1" style="139" customWidth="1"/>
    <col min="2" max="6" width="2.25" style="139" customWidth="1"/>
    <col min="7" max="7" width="1" style="139" customWidth="1"/>
    <col min="8" max="10" width="2" style="139" customWidth="1"/>
    <col min="11" max="20" width="2.25" style="139" customWidth="1"/>
    <col min="21" max="21" width="1.25" style="139" customWidth="1"/>
    <col min="22" max="22" width="1" style="139" customWidth="1"/>
    <col min="23" max="27" width="2.25" style="139" customWidth="1"/>
    <col min="28" max="28" width="1" style="139" customWidth="1"/>
    <col min="29" max="41" width="2.25" style="139" customWidth="1"/>
    <col min="42" max="42" width="16.625" style="140" customWidth="1"/>
    <col min="43" max="43" width="1.625" style="139" customWidth="1"/>
    <col min="44" max="48" width="2.25" style="139" customWidth="1"/>
    <col min="49" max="49" width="1" style="139" customWidth="1"/>
    <col min="50" max="62" width="2.25" style="139" customWidth="1"/>
    <col min="63" max="63" width="1.25" style="139" customWidth="1"/>
    <col min="64" max="64" width="1" style="139" customWidth="1"/>
    <col min="65" max="69" width="2.25" style="139" customWidth="1"/>
    <col min="70" max="70" width="1" style="139" customWidth="1"/>
    <col min="71" max="16384" width="2.25" style="139"/>
  </cols>
  <sheetData>
    <row r="1" spans="1:84" ht="13.5" customHeight="1">
      <c r="B1" s="6"/>
    </row>
    <row r="2" spans="1:84" ht="13.5" customHeight="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t="s">
        <v>91</v>
      </c>
      <c r="AI2" s="364"/>
      <c r="AJ2" s="364"/>
      <c r="AK2" s="364" t="s">
        <v>92</v>
      </c>
      <c r="AL2" s="364"/>
      <c r="AM2" s="364"/>
      <c r="AN2" s="364" t="s">
        <v>93</v>
      </c>
      <c r="AO2" s="364"/>
      <c r="AP2" s="368"/>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row>
    <row r="3" spans="1:84" ht="13.5" customHeigh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8"/>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row>
    <row r="4" spans="1:84" ht="13.5" customHeight="1">
      <c r="A4" s="1931" t="s">
        <v>130</v>
      </c>
      <c r="B4" s="1931"/>
      <c r="C4" s="1931"/>
      <c r="D4" s="1931"/>
      <c r="E4" s="1931"/>
      <c r="F4" s="1931"/>
      <c r="G4" s="1931"/>
      <c r="H4" s="1931"/>
      <c r="I4" s="1931"/>
      <c r="J4" s="1931"/>
      <c r="K4" s="1931"/>
      <c r="L4" s="1931"/>
      <c r="M4" s="1931"/>
      <c r="N4" s="1931"/>
      <c r="O4" s="1931"/>
      <c r="P4" s="1931"/>
      <c r="Q4" s="1931"/>
      <c r="R4" s="1931"/>
      <c r="S4" s="1931"/>
      <c r="T4" s="1931"/>
      <c r="U4" s="1931"/>
      <c r="V4" s="1931"/>
      <c r="W4" s="1931"/>
      <c r="X4" s="1931"/>
      <c r="Y4" s="1931"/>
      <c r="Z4" s="1931"/>
      <c r="AA4" s="1931"/>
      <c r="AB4" s="1931"/>
      <c r="AC4" s="1931"/>
      <c r="AD4" s="1931"/>
      <c r="AE4" s="1931"/>
      <c r="AF4" s="1931"/>
      <c r="AG4" s="1931"/>
      <c r="AH4" s="1931"/>
      <c r="AI4" s="1931"/>
      <c r="AJ4" s="1931"/>
      <c r="AK4" s="1931"/>
      <c r="AL4" s="1931"/>
      <c r="AM4" s="1931"/>
      <c r="AN4" s="1931"/>
      <c r="AO4" s="1931"/>
      <c r="AP4" s="41"/>
      <c r="AQ4" s="1932" t="s">
        <v>94</v>
      </c>
      <c r="AR4" s="1932"/>
      <c r="AS4" s="1932"/>
      <c r="AT4" s="1932"/>
      <c r="AU4" s="1932"/>
      <c r="AV4" s="1932"/>
      <c r="AW4" s="1932"/>
      <c r="AX4" s="1932"/>
      <c r="AY4" s="1932"/>
      <c r="AZ4" s="1932"/>
      <c r="BA4" s="1932"/>
      <c r="BB4" s="1932"/>
      <c r="BC4" s="1932"/>
      <c r="BD4" s="1932"/>
      <c r="BE4" s="1932"/>
      <c r="BF4" s="1932"/>
      <c r="BG4" s="1932"/>
      <c r="BH4" s="1932"/>
      <c r="BI4" s="1932"/>
      <c r="BJ4" s="1932"/>
      <c r="BK4" s="1932"/>
      <c r="BL4" s="1932"/>
      <c r="BM4" s="1932"/>
      <c r="BN4" s="1932"/>
      <c r="BO4" s="1932"/>
      <c r="BP4" s="1932"/>
      <c r="BQ4" s="1932"/>
      <c r="BR4" s="1932"/>
      <c r="BS4" s="1932"/>
      <c r="BT4" s="1932"/>
      <c r="BU4" s="1932"/>
      <c r="BV4" s="1932"/>
      <c r="BW4" s="1932"/>
      <c r="BX4" s="1932"/>
      <c r="BY4" s="1932"/>
      <c r="BZ4" s="1932"/>
      <c r="CA4" s="1932"/>
      <c r="CB4" s="1932"/>
      <c r="CC4" s="1932"/>
      <c r="CD4" s="1932"/>
      <c r="CE4" s="1932"/>
    </row>
    <row r="5" spans="1:84" ht="13.5" customHeight="1">
      <c r="A5" s="1931"/>
      <c r="B5" s="1931"/>
      <c r="C5" s="1931"/>
      <c r="D5" s="1931"/>
      <c r="E5" s="1931"/>
      <c r="F5" s="1931"/>
      <c r="G5" s="1931"/>
      <c r="H5" s="1931"/>
      <c r="I5" s="1931"/>
      <c r="J5" s="1931"/>
      <c r="K5" s="1931"/>
      <c r="L5" s="1931"/>
      <c r="M5" s="1931"/>
      <c r="N5" s="1931"/>
      <c r="O5" s="1931"/>
      <c r="P5" s="1931"/>
      <c r="Q5" s="1931"/>
      <c r="R5" s="1931"/>
      <c r="S5" s="1931"/>
      <c r="T5" s="1931"/>
      <c r="U5" s="1931"/>
      <c r="V5" s="1931"/>
      <c r="W5" s="1931"/>
      <c r="X5" s="1931"/>
      <c r="Y5" s="1931"/>
      <c r="Z5" s="1931"/>
      <c r="AA5" s="1931"/>
      <c r="AB5" s="1931"/>
      <c r="AC5" s="1931"/>
      <c r="AD5" s="1931"/>
      <c r="AE5" s="1931"/>
      <c r="AF5" s="1931"/>
      <c r="AG5" s="1931"/>
      <c r="AH5" s="1931"/>
      <c r="AI5" s="1931"/>
      <c r="AJ5" s="1931"/>
      <c r="AK5" s="1931"/>
      <c r="AL5" s="1931"/>
      <c r="AM5" s="1931"/>
      <c r="AN5" s="1931"/>
      <c r="AO5" s="1931"/>
      <c r="AP5" s="41"/>
      <c r="AQ5" s="1932"/>
      <c r="AR5" s="1932"/>
      <c r="AS5" s="1932"/>
      <c r="AT5" s="1932"/>
      <c r="AU5" s="1932"/>
      <c r="AV5" s="1932"/>
      <c r="AW5" s="1932"/>
      <c r="AX5" s="1932"/>
      <c r="AY5" s="1932"/>
      <c r="AZ5" s="1932"/>
      <c r="BA5" s="1932"/>
      <c r="BB5" s="1932"/>
      <c r="BC5" s="1932"/>
      <c r="BD5" s="1932"/>
      <c r="BE5" s="1932"/>
      <c r="BF5" s="1932"/>
      <c r="BG5" s="1932"/>
      <c r="BH5" s="1932"/>
      <c r="BI5" s="1932"/>
      <c r="BJ5" s="1932"/>
      <c r="BK5" s="1932"/>
      <c r="BL5" s="1932"/>
      <c r="BM5" s="1932"/>
      <c r="BN5" s="1932"/>
      <c r="BO5" s="1932"/>
      <c r="BP5" s="1932"/>
      <c r="BQ5" s="1932"/>
      <c r="BR5" s="1932"/>
      <c r="BS5" s="1932"/>
      <c r="BT5" s="1932"/>
      <c r="BU5" s="1932"/>
      <c r="BV5" s="1932"/>
      <c r="BW5" s="1932"/>
      <c r="BX5" s="1932"/>
      <c r="BY5" s="1932"/>
      <c r="BZ5" s="1932"/>
      <c r="CA5" s="1932"/>
      <c r="CB5" s="1932"/>
      <c r="CC5" s="1932"/>
      <c r="CD5" s="1932"/>
      <c r="CE5" s="1932"/>
      <c r="CF5" s="140"/>
    </row>
    <row r="6" spans="1:84" ht="13.5" customHeight="1">
      <c r="A6" s="364"/>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8"/>
      <c r="AQ6" s="354"/>
      <c r="AR6" s="1802" t="s">
        <v>40</v>
      </c>
      <c r="AS6" s="1802"/>
      <c r="AT6" s="1802"/>
      <c r="AU6" s="1802"/>
      <c r="AV6" s="1802"/>
      <c r="AW6" s="356"/>
      <c r="AX6" s="1849"/>
      <c r="AY6" s="1850"/>
      <c r="AZ6" s="1850"/>
      <c r="BA6" s="1850"/>
      <c r="BB6" s="1850"/>
      <c r="BC6" s="1850"/>
      <c r="BD6" s="1850"/>
      <c r="BE6" s="1850"/>
      <c r="BF6" s="1850"/>
      <c r="BG6" s="1850"/>
      <c r="BH6" s="1850"/>
      <c r="BI6" s="1850"/>
      <c r="BJ6" s="1850"/>
      <c r="BK6" s="1851"/>
      <c r="BL6" s="354"/>
      <c r="BM6" s="1802" t="s">
        <v>95</v>
      </c>
      <c r="BN6" s="1802"/>
      <c r="BO6" s="1802"/>
      <c r="BP6" s="1802"/>
      <c r="BQ6" s="1802"/>
      <c r="BR6" s="356"/>
      <c r="BS6" s="1849"/>
      <c r="BT6" s="1850"/>
      <c r="BU6" s="1850"/>
      <c r="BV6" s="1850"/>
      <c r="BW6" s="1850"/>
      <c r="BX6" s="1850"/>
      <c r="BY6" s="1850"/>
      <c r="BZ6" s="1850"/>
      <c r="CA6" s="1850"/>
      <c r="CB6" s="1850"/>
      <c r="CC6" s="1850"/>
      <c r="CD6" s="1850"/>
      <c r="CE6" s="1851"/>
      <c r="CF6" s="140"/>
    </row>
    <row r="7" spans="1:84" ht="13.5" customHeight="1">
      <c r="A7" s="364"/>
      <c r="B7" s="1912" t="s">
        <v>96</v>
      </c>
      <c r="C7" s="1912"/>
      <c r="D7" s="1912"/>
      <c r="E7" s="1912"/>
      <c r="F7" s="1912"/>
      <c r="G7" s="1912"/>
      <c r="H7" s="1817" t="str">
        <f>+入力シート!J9</f>
        <v>株式会社□□建設</v>
      </c>
      <c r="I7" s="1817"/>
      <c r="J7" s="1817"/>
      <c r="K7" s="1817"/>
      <c r="L7" s="1817"/>
      <c r="M7" s="1817"/>
      <c r="N7" s="1817"/>
      <c r="O7" s="1817"/>
      <c r="P7" s="1817"/>
      <c r="Q7" s="1817"/>
      <c r="R7" s="1817"/>
      <c r="S7" s="1817"/>
      <c r="T7" s="1817"/>
      <c r="U7" s="1817"/>
      <c r="V7" s="1817"/>
      <c r="W7" s="1817"/>
      <c r="X7" s="1817"/>
      <c r="Y7" s="1817"/>
      <c r="Z7" s="1817"/>
      <c r="AA7" s="1817"/>
      <c r="AB7" s="1817"/>
      <c r="AC7" s="1817"/>
      <c r="AD7" s="1817"/>
      <c r="AE7" s="1817"/>
      <c r="AF7" s="1817"/>
      <c r="AG7" s="1817"/>
      <c r="AH7" s="1817"/>
      <c r="AI7" s="1817"/>
      <c r="AJ7" s="1817"/>
      <c r="AK7" s="1817"/>
      <c r="AL7" s="364"/>
      <c r="AM7" s="364"/>
      <c r="AN7" s="364"/>
      <c r="AO7" s="364"/>
      <c r="AP7" s="368"/>
      <c r="AQ7" s="363"/>
      <c r="AR7" s="1912"/>
      <c r="AS7" s="1912"/>
      <c r="AT7" s="1912"/>
      <c r="AU7" s="1912"/>
      <c r="AV7" s="1912"/>
      <c r="AW7" s="365"/>
      <c r="AX7" s="1852"/>
      <c r="AY7" s="1853"/>
      <c r="AZ7" s="1853"/>
      <c r="BA7" s="1853"/>
      <c r="BB7" s="1853"/>
      <c r="BC7" s="1853"/>
      <c r="BD7" s="1853"/>
      <c r="BE7" s="1853"/>
      <c r="BF7" s="1853"/>
      <c r="BG7" s="1853"/>
      <c r="BH7" s="1853"/>
      <c r="BI7" s="1853"/>
      <c r="BJ7" s="1853"/>
      <c r="BK7" s="1854"/>
      <c r="BL7" s="363"/>
      <c r="BM7" s="1912"/>
      <c r="BN7" s="1912"/>
      <c r="BO7" s="1912"/>
      <c r="BP7" s="1912"/>
      <c r="BQ7" s="1912"/>
      <c r="BR7" s="365"/>
      <c r="BS7" s="1852"/>
      <c r="BT7" s="1853"/>
      <c r="BU7" s="1853"/>
      <c r="BV7" s="1853"/>
      <c r="BW7" s="1853"/>
      <c r="BX7" s="1853"/>
      <c r="BY7" s="1853"/>
      <c r="BZ7" s="1853"/>
      <c r="CA7" s="1853"/>
      <c r="CB7" s="1853"/>
      <c r="CC7" s="1853"/>
      <c r="CD7" s="1853"/>
      <c r="CE7" s="1854"/>
      <c r="CF7" s="140"/>
    </row>
    <row r="8" spans="1:84" ht="13.5" customHeight="1">
      <c r="A8" s="364"/>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8"/>
      <c r="AQ8" s="357"/>
      <c r="AR8" s="1805"/>
      <c r="AS8" s="1805"/>
      <c r="AT8" s="1805"/>
      <c r="AU8" s="1805"/>
      <c r="AV8" s="1805"/>
      <c r="AW8" s="359"/>
      <c r="AX8" s="1855"/>
      <c r="AY8" s="1856"/>
      <c r="AZ8" s="1856"/>
      <c r="BA8" s="1856"/>
      <c r="BB8" s="1856"/>
      <c r="BC8" s="1856"/>
      <c r="BD8" s="1856"/>
      <c r="BE8" s="1856"/>
      <c r="BF8" s="1856"/>
      <c r="BG8" s="1856"/>
      <c r="BH8" s="1856"/>
      <c r="BI8" s="1856"/>
      <c r="BJ8" s="1856"/>
      <c r="BK8" s="1857"/>
      <c r="BL8" s="357"/>
      <c r="BM8" s="1805"/>
      <c r="BN8" s="1805"/>
      <c r="BO8" s="1805"/>
      <c r="BP8" s="1805"/>
      <c r="BQ8" s="1805"/>
      <c r="BR8" s="359"/>
      <c r="BS8" s="1855"/>
      <c r="BT8" s="1856"/>
      <c r="BU8" s="1856"/>
      <c r="BV8" s="1856"/>
      <c r="BW8" s="1856"/>
      <c r="BX8" s="1856"/>
      <c r="BY8" s="1856"/>
      <c r="BZ8" s="1856"/>
      <c r="CA8" s="1856"/>
      <c r="CB8" s="1856"/>
      <c r="CC8" s="1856"/>
      <c r="CD8" s="1856"/>
      <c r="CE8" s="1857"/>
      <c r="CF8" s="140"/>
    </row>
    <row r="9" spans="1:84" ht="13.5" customHeight="1">
      <c r="A9" s="364"/>
      <c r="B9" s="1933" t="s">
        <v>97</v>
      </c>
      <c r="C9" s="1912"/>
      <c r="D9" s="1912"/>
      <c r="E9" s="1912"/>
      <c r="F9" s="1912"/>
      <c r="G9" s="1912"/>
      <c r="H9" s="1817"/>
      <c r="I9" s="1817"/>
      <c r="J9" s="1817"/>
      <c r="K9" s="1817"/>
      <c r="L9" s="1817"/>
      <c r="M9" s="1817"/>
      <c r="N9" s="1817"/>
      <c r="O9" s="1817"/>
      <c r="P9" s="1817"/>
      <c r="Q9" s="1817"/>
      <c r="R9" s="1817"/>
      <c r="S9" s="1817"/>
      <c r="T9" s="1817"/>
      <c r="U9" s="1817"/>
      <c r="V9" s="1817"/>
      <c r="W9" s="1817"/>
      <c r="X9" s="1817"/>
      <c r="Y9" s="1817"/>
      <c r="Z9" s="1817"/>
      <c r="AA9" s="1817"/>
      <c r="AB9" s="1817"/>
      <c r="AC9" s="1817"/>
      <c r="AD9" s="1817"/>
      <c r="AE9" s="1817"/>
      <c r="AF9" s="1817"/>
      <c r="AG9" s="1817"/>
      <c r="AH9" s="1817"/>
      <c r="AI9" s="1817"/>
      <c r="AJ9" s="1817"/>
      <c r="AK9" s="1817"/>
      <c r="AL9" s="364"/>
      <c r="AM9" s="364"/>
      <c r="AN9" s="364"/>
      <c r="AO9" s="364"/>
      <c r="AP9" s="368"/>
      <c r="AQ9" s="354"/>
      <c r="AR9" s="1883" t="s">
        <v>8</v>
      </c>
      <c r="AS9" s="1883"/>
      <c r="AT9" s="1883"/>
      <c r="AU9" s="1883"/>
      <c r="AV9" s="1883"/>
      <c r="AW9" s="356"/>
      <c r="AX9" s="1849"/>
      <c r="AY9" s="1850"/>
      <c r="AZ9" s="1850"/>
      <c r="BA9" s="1850"/>
      <c r="BB9" s="1850"/>
      <c r="BC9" s="1850"/>
      <c r="BD9" s="1850"/>
      <c r="BE9" s="1850"/>
      <c r="BF9" s="1850"/>
      <c r="BG9" s="1850"/>
      <c r="BH9" s="1850"/>
      <c r="BI9" s="1850"/>
      <c r="BJ9" s="1850"/>
      <c r="BK9" s="1850"/>
      <c r="BL9" s="1850"/>
      <c r="BM9" s="1850"/>
      <c r="BN9" s="1850"/>
      <c r="BO9" s="1850"/>
      <c r="BP9" s="1850"/>
      <c r="BQ9" s="1850"/>
      <c r="BR9" s="1850"/>
      <c r="BS9" s="1850"/>
      <c r="BT9" s="1850"/>
      <c r="BU9" s="1850"/>
      <c r="BV9" s="1850"/>
      <c r="BW9" s="1850"/>
      <c r="BX9" s="1850"/>
      <c r="BY9" s="1850"/>
      <c r="BZ9" s="1850"/>
      <c r="CA9" s="1850"/>
      <c r="CB9" s="1850"/>
      <c r="CC9" s="1850"/>
      <c r="CD9" s="1850"/>
      <c r="CE9" s="1851"/>
      <c r="CF9" s="140"/>
    </row>
    <row r="10" spans="1:84" ht="13.5" customHeight="1">
      <c r="A10" s="364"/>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8"/>
      <c r="AQ10" s="363"/>
      <c r="AR10" s="1902"/>
      <c r="AS10" s="1902"/>
      <c r="AT10" s="1902"/>
      <c r="AU10" s="1902"/>
      <c r="AV10" s="1902"/>
      <c r="AW10" s="365"/>
      <c r="AX10" s="1852"/>
      <c r="AY10" s="1853"/>
      <c r="AZ10" s="1853"/>
      <c r="BA10" s="1853"/>
      <c r="BB10" s="1853"/>
      <c r="BC10" s="1853"/>
      <c r="BD10" s="1853"/>
      <c r="BE10" s="1853"/>
      <c r="BF10" s="1853"/>
      <c r="BG10" s="1853"/>
      <c r="BH10" s="1853"/>
      <c r="BI10" s="1853"/>
      <c r="BJ10" s="1853"/>
      <c r="BK10" s="1853"/>
      <c r="BL10" s="1853"/>
      <c r="BM10" s="1853"/>
      <c r="BN10" s="1853"/>
      <c r="BO10" s="1853"/>
      <c r="BP10" s="1853"/>
      <c r="BQ10" s="1853"/>
      <c r="BR10" s="1853"/>
      <c r="BS10" s="1853"/>
      <c r="BT10" s="1853"/>
      <c r="BU10" s="1853"/>
      <c r="BV10" s="1853"/>
      <c r="BW10" s="1853"/>
      <c r="BX10" s="1853"/>
      <c r="BY10" s="1853"/>
      <c r="BZ10" s="1853"/>
      <c r="CA10" s="1853"/>
      <c r="CB10" s="1853"/>
      <c r="CC10" s="1853"/>
      <c r="CD10" s="1853"/>
      <c r="CE10" s="1854"/>
      <c r="CF10" s="140"/>
    </row>
    <row r="11" spans="1:84" ht="13.5" customHeight="1">
      <c r="A11" s="354"/>
      <c r="B11" s="1883" t="s">
        <v>98</v>
      </c>
      <c r="C11" s="1883"/>
      <c r="D11" s="1883"/>
      <c r="E11" s="1883"/>
      <c r="F11" s="1883"/>
      <c r="G11" s="356"/>
      <c r="H11" s="1792" t="s">
        <v>99</v>
      </c>
      <c r="I11" s="1793"/>
      <c r="J11" s="1793"/>
      <c r="K11" s="1793"/>
      <c r="L11" s="1793"/>
      <c r="M11" s="1793"/>
      <c r="N11" s="1793"/>
      <c r="O11" s="1793"/>
      <c r="P11" s="1793"/>
      <c r="Q11" s="1794"/>
      <c r="R11" s="1792" t="s">
        <v>341</v>
      </c>
      <c r="S11" s="1793"/>
      <c r="T11" s="1793"/>
      <c r="U11" s="1793"/>
      <c r="V11" s="1793"/>
      <c r="W11" s="1793"/>
      <c r="X11" s="1793"/>
      <c r="Y11" s="1793"/>
      <c r="Z11" s="1793"/>
      <c r="AA11" s="1793"/>
      <c r="AB11" s="1793"/>
      <c r="AC11" s="1793"/>
      <c r="AD11" s="1793"/>
      <c r="AE11" s="1794"/>
      <c r="AF11" s="1792" t="s">
        <v>101</v>
      </c>
      <c r="AG11" s="1793"/>
      <c r="AH11" s="1793"/>
      <c r="AI11" s="1793"/>
      <c r="AJ11" s="1793"/>
      <c r="AK11" s="1793"/>
      <c r="AL11" s="1793"/>
      <c r="AM11" s="1793"/>
      <c r="AN11" s="1793"/>
      <c r="AO11" s="1794"/>
      <c r="AP11" s="346"/>
      <c r="AQ11" s="357"/>
      <c r="AR11" s="1889"/>
      <c r="AS11" s="1889"/>
      <c r="AT11" s="1889"/>
      <c r="AU11" s="1889"/>
      <c r="AV11" s="1889"/>
      <c r="AW11" s="359"/>
      <c r="AX11" s="1855"/>
      <c r="AY11" s="1856"/>
      <c r="AZ11" s="1856"/>
      <c r="BA11" s="1856"/>
      <c r="BB11" s="1856"/>
      <c r="BC11" s="1856"/>
      <c r="BD11" s="1856"/>
      <c r="BE11" s="1856"/>
      <c r="BF11" s="1856"/>
      <c r="BG11" s="1856"/>
      <c r="BH11" s="1856"/>
      <c r="BI11" s="1856"/>
      <c r="BJ11" s="1856"/>
      <c r="BK11" s="1856"/>
      <c r="BL11" s="1856"/>
      <c r="BM11" s="1856"/>
      <c r="BN11" s="1856"/>
      <c r="BO11" s="1856"/>
      <c r="BP11" s="1856"/>
      <c r="BQ11" s="1856"/>
      <c r="BR11" s="1856"/>
      <c r="BS11" s="1856"/>
      <c r="BT11" s="1856"/>
      <c r="BU11" s="1856"/>
      <c r="BV11" s="1856"/>
      <c r="BW11" s="1856"/>
      <c r="BX11" s="1856"/>
      <c r="BY11" s="1856"/>
      <c r="BZ11" s="1856"/>
      <c r="CA11" s="1856"/>
      <c r="CB11" s="1856"/>
      <c r="CC11" s="1856"/>
      <c r="CD11" s="1856"/>
      <c r="CE11" s="1857"/>
      <c r="CF11" s="140"/>
    </row>
    <row r="12" spans="1:84" ht="13.5" customHeight="1">
      <c r="A12" s="363"/>
      <c r="B12" s="1902"/>
      <c r="C12" s="1902"/>
      <c r="D12" s="1902"/>
      <c r="E12" s="1902"/>
      <c r="F12" s="1902"/>
      <c r="G12" s="365"/>
      <c r="H12" s="1798"/>
      <c r="I12" s="1799"/>
      <c r="J12" s="1799"/>
      <c r="K12" s="1799"/>
      <c r="L12" s="1799"/>
      <c r="M12" s="1799"/>
      <c r="N12" s="1799"/>
      <c r="O12" s="1799"/>
      <c r="P12" s="1799"/>
      <c r="Q12" s="1800"/>
      <c r="R12" s="1798"/>
      <c r="S12" s="1799"/>
      <c r="T12" s="1799"/>
      <c r="U12" s="1799"/>
      <c r="V12" s="1799"/>
      <c r="W12" s="1799"/>
      <c r="X12" s="1799"/>
      <c r="Y12" s="1799"/>
      <c r="Z12" s="1799"/>
      <c r="AA12" s="1799"/>
      <c r="AB12" s="1799"/>
      <c r="AC12" s="1799"/>
      <c r="AD12" s="1799"/>
      <c r="AE12" s="1800"/>
      <c r="AF12" s="1798"/>
      <c r="AG12" s="1799"/>
      <c r="AH12" s="1799"/>
      <c r="AI12" s="1799"/>
      <c r="AJ12" s="1799"/>
      <c r="AK12" s="1799"/>
      <c r="AL12" s="1799"/>
      <c r="AM12" s="1799"/>
      <c r="AN12" s="1799"/>
      <c r="AO12" s="1800"/>
      <c r="AP12" s="346"/>
      <c r="AQ12" s="354"/>
      <c r="AR12" s="1925" t="s">
        <v>102</v>
      </c>
      <c r="AS12" s="1925"/>
      <c r="AT12" s="1925"/>
      <c r="AU12" s="1925"/>
      <c r="AV12" s="1925"/>
      <c r="AW12" s="356"/>
      <c r="AX12" s="1934"/>
      <c r="AY12" s="1935"/>
      <c r="AZ12" s="1935"/>
      <c r="BA12" s="1935"/>
      <c r="BB12" s="1935"/>
      <c r="BC12" s="1935"/>
      <c r="BD12" s="1935"/>
      <c r="BE12" s="1935"/>
      <c r="BF12" s="1935"/>
      <c r="BG12" s="1935"/>
      <c r="BH12" s="1935"/>
      <c r="BI12" s="1935"/>
      <c r="BJ12" s="1935"/>
      <c r="BK12" s="1935"/>
      <c r="BL12" s="1935"/>
      <c r="BM12" s="1935"/>
      <c r="BN12" s="1935"/>
      <c r="BO12" s="1935"/>
      <c r="BP12" s="1935"/>
      <c r="BQ12" s="1935"/>
      <c r="BR12" s="1935"/>
      <c r="BS12" s="1935"/>
      <c r="BT12" s="1935"/>
      <c r="BU12" s="1935"/>
      <c r="BV12" s="1935"/>
      <c r="BW12" s="1935"/>
      <c r="BX12" s="1935"/>
      <c r="BY12" s="1935"/>
      <c r="BZ12" s="1935"/>
      <c r="CA12" s="1935"/>
      <c r="CB12" s="1935"/>
      <c r="CC12" s="1935"/>
      <c r="CD12" s="1935"/>
      <c r="CE12" s="1936"/>
      <c r="CF12" s="140"/>
    </row>
    <row r="13" spans="1:84" ht="13.5" customHeight="1">
      <c r="A13" s="363"/>
      <c r="B13" s="1902"/>
      <c r="C13" s="1902"/>
      <c r="D13" s="1902"/>
      <c r="E13" s="1902"/>
      <c r="F13" s="1902"/>
      <c r="G13" s="365"/>
      <c r="H13" s="1834"/>
      <c r="I13" s="1835"/>
      <c r="J13" s="1835"/>
      <c r="K13" s="1835"/>
      <c r="L13" s="1835"/>
      <c r="M13" s="1835"/>
      <c r="N13" s="1835"/>
      <c r="O13" s="1793" t="s">
        <v>269</v>
      </c>
      <c r="P13" s="1793"/>
      <c r="Q13" s="1794"/>
      <c r="R13" s="1924" t="s">
        <v>270</v>
      </c>
      <c r="S13" s="1903"/>
      <c r="T13" s="1903" t="s">
        <v>271</v>
      </c>
      <c r="U13" s="1903"/>
      <c r="V13" s="1903"/>
      <c r="W13" s="1903" t="s">
        <v>67</v>
      </c>
      <c r="X13" s="1918"/>
      <c r="Y13" s="1918"/>
      <c r="Z13" s="1918"/>
      <c r="AA13" s="1918"/>
      <c r="AB13" s="1918"/>
      <c r="AC13" s="1918"/>
      <c r="AD13" s="1918"/>
      <c r="AE13" s="1904" t="s">
        <v>68</v>
      </c>
      <c r="AF13" s="1906"/>
      <c r="AG13" s="1907"/>
      <c r="AH13" s="1907"/>
      <c r="AI13" s="1907"/>
      <c r="AJ13" s="1907"/>
      <c r="AK13" s="1907"/>
      <c r="AL13" s="1907"/>
      <c r="AM13" s="1907"/>
      <c r="AN13" s="1907"/>
      <c r="AO13" s="1908"/>
      <c r="AP13" s="368"/>
      <c r="AQ13" s="363"/>
      <c r="AR13" s="1926"/>
      <c r="AS13" s="1926"/>
      <c r="AT13" s="1926"/>
      <c r="AU13" s="1926"/>
      <c r="AV13" s="1926"/>
      <c r="AW13" s="365"/>
      <c r="AX13" s="1937"/>
      <c r="AY13" s="1938"/>
      <c r="AZ13" s="1938"/>
      <c r="BA13" s="1938"/>
      <c r="BB13" s="1938"/>
      <c r="BC13" s="1938"/>
      <c r="BD13" s="1938"/>
      <c r="BE13" s="1938"/>
      <c r="BF13" s="1938"/>
      <c r="BG13" s="1938"/>
      <c r="BH13" s="1938"/>
      <c r="BI13" s="1938"/>
      <c r="BJ13" s="1938"/>
      <c r="BK13" s="1938"/>
      <c r="BL13" s="1938"/>
      <c r="BM13" s="1938"/>
      <c r="BN13" s="1938"/>
      <c r="BO13" s="1938"/>
      <c r="BP13" s="1938"/>
      <c r="BQ13" s="1938"/>
      <c r="BR13" s="1938"/>
      <c r="BS13" s="1938"/>
      <c r="BT13" s="1938"/>
      <c r="BU13" s="1938"/>
      <c r="BV13" s="1938"/>
      <c r="BW13" s="1938"/>
      <c r="BX13" s="1938"/>
      <c r="BY13" s="1938"/>
      <c r="BZ13" s="1938"/>
      <c r="CA13" s="1938"/>
      <c r="CB13" s="1938"/>
      <c r="CC13" s="1938"/>
      <c r="CD13" s="1938"/>
      <c r="CE13" s="1939"/>
      <c r="CF13" s="140"/>
    </row>
    <row r="14" spans="1:84" ht="13.5" customHeight="1">
      <c r="A14" s="363"/>
      <c r="B14" s="1902"/>
      <c r="C14" s="1902"/>
      <c r="D14" s="1902"/>
      <c r="E14" s="1902"/>
      <c r="F14" s="1902"/>
      <c r="G14" s="365"/>
      <c r="H14" s="1837"/>
      <c r="I14" s="1838"/>
      <c r="J14" s="1838"/>
      <c r="K14" s="1838"/>
      <c r="L14" s="1838"/>
      <c r="M14" s="1838"/>
      <c r="N14" s="1838"/>
      <c r="O14" s="1799"/>
      <c r="P14" s="1799"/>
      <c r="Q14" s="1800"/>
      <c r="R14" s="1916" t="s">
        <v>272</v>
      </c>
      <c r="S14" s="1917"/>
      <c r="T14" s="1917" t="s">
        <v>273</v>
      </c>
      <c r="U14" s="1917"/>
      <c r="V14" s="1917"/>
      <c r="W14" s="1917"/>
      <c r="X14" s="1919"/>
      <c r="Y14" s="1919"/>
      <c r="Z14" s="1919"/>
      <c r="AA14" s="1919"/>
      <c r="AB14" s="1919"/>
      <c r="AC14" s="1919"/>
      <c r="AD14" s="1919"/>
      <c r="AE14" s="1905"/>
      <c r="AF14" s="1909"/>
      <c r="AG14" s="1910"/>
      <c r="AH14" s="1910"/>
      <c r="AI14" s="1910"/>
      <c r="AJ14" s="1910"/>
      <c r="AK14" s="1910"/>
      <c r="AL14" s="1910"/>
      <c r="AM14" s="1910"/>
      <c r="AN14" s="1910"/>
      <c r="AO14" s="1911"/>
      <c r="AP14" s="368"/>
      <c r="AQ14" s="357"/>
      <c r="AR14" s="1927"/>
      <c r="AS14" s="1927"/>
      <c r="AT14" s="1927"/>
      <c r="AU14" s="1927"/>
      <c r="AV14" s="1927"/>
      <c r="AW14" s="359"/>
      <c r="AX14" s="1940"/>
      <c r="AY14" s="1941"/>
      <c r="AZ14" s="1941"/>
      <c r="BA14" s="1941"/>
      <c r="BB14" s="1941"/>
      <c r="BC14" s="1941"/>
      <c r="BD14" s="1941"/>
      <c r="BE14" s="1941"/>
      <c r="BF14" s="1941"/>
      <c r="BG14" s="1941"/>
      <c r="BH14" s="1941"/>
      <c r="BI14" s="1941"/>
      <c r="BJ14" s="1941"/>
      <c r="BK14" s="1941"/>
      <c r="BL14" s="1941"/>
      <c r="BM14" s="1941"/>
      <c r="BN14" s="1941"/>
      <c r="BO14" s="1941"/>
      <c r="BP14" s="1941"/>
      <c r="BQ14" s="1941"/>
      <c r="BR14" s="1941"/>
      <c r="BS14" s="1941"/>
      <c r="BT14" s="1941"/>
      <c r="BU14" s="1941"/>
      <c r="BV14" s="1941"/>
      <c r="BW14" s="1941"/>
      <c r="BX14" s="1941"/>
      <c r="BY14" s="1941"/>
      <c r="BZ14" s="1941"/>
      <c r="CA14" s="1941"/>
      <c r="CB14" s="1941"/>
      <c r="CC14" s="1941"/>
      <c r="CD14" s="1941"/>
      <c r="CE14" s="1942"/>
      <c r="CF14" s="140"/>
    </row>
    <row r="15" spans="1:84" ht="13.5" customHeight="1">
      <c r="A15" s="363"/>
      <c r="B15" s="1902"/>
      <c r="C15" s="1902"/>
      <c r="D15" s="1902"/>
      <c r="E15" s="1902"/>
      <c r="F15" s="1902"/>
      <c r="G15" s="365"/>
      <c r="H15" s="1834"/>
      <c r="I15" s="1835"/>
      <c r="J15" s="1835"/>
      <c r="K15" s="1835"/>
      <c r="L15" s="1835"/>
      <c r="M15" s="1835"/>
      <c r="N15" s="1835"/>
      <c r="O15" s="1793" t="s">
        <v>269</v>
      </c>
      <c r="P15" s="1793"/>
      <c r="Q15" s="1794"/>
      <c r="R15" s="1924" t="s">
        <v>270</v>
      </c>
      <c r="S15" s="1903"/>
      <c r="T15" s="1903" t="s">
        <v>271</v>
      </c>
      <c r="U15" s="1903"/>
      <c r="V15" s="1903"/>
      <c r="W15" s="1903" t="s">
        <v>67</v>
      </c>
      <c r="X15" s="1918"/>
      <c r="Y15" s="1918"/>
      <c r="Z15" s="1918"/>
      <c r="AA15" s="1918"/>
      <c r="AB15" s="1918"/>
      <c r="AC15" s="1918"/>
      <c r="AD15" s="1918"/>
      <c r="AE15" s="1904" t="s">
        <v>68</v>
      </c>
      <c r="AF15" s="1906"/>
      <c r="AG15" s="1907"/>
      <c r="AH15" s="1907"/>
      <c r="AI15" s="1907"/>
      <c r="AJ15" s="1907"/>
      <c r="AK15" s="1907"/>
      <c r="AL15" s="1907"/>
      <c r="AM15" s="1907"/>
      <c r="AN15" s="1907"/>
      <c r="AO15" s="1908"/>
      <c r="AP15" s="368"/>
      <c r="AQ15" s="354"/>
      <c r="AR15" s="1802" t="s">
        <v>18</v>
      </c>
      <c r="AS15" s="1802"/>
      <c r="AT15" s="1802"/>
      <c r="AU15" s="1802"/>
      <c r="AV15" s="1802"/>
      <c r="AW15" s="356"/>
      <c r="AX15" s="342"/>
      <c r="AY15" s="343" t="s">
        <v>10</v>
      </c>
      <c r="AZ15" s="343"/>
      <c r="BA15" s="1907"/>
      <c r="BB15" s="1907"/>
      <c r="BC15" s="1907"/>
      <c r="BD15" s="1907"/>
      <c r="BE15" s="1907"/>
      <c r="BF15" s="1907"/>
      <c r="BG15" s="1907"/>
      <c r="BH15" s="1907"/>
      <c r="BI15" s="1907"/>
      <c r="BJ15" s="1907"/>
      <c r="BK15" s="343"/>
      <c r="BL15" s="354"/>
      <c r="BM15" s="1802" t="s">
        <v>55</v>
      </c>
      <c r="BN15" s="1802"/>
      <c r="BO15" s="1802"/>
      <c r="BP15" s="1802"/>
      <c r="BQ15" s="1802"/>
      <c r="BR15" s="356"/>
      <c r="BS15" s="1906"/>
      <c r="BT15" s="1907"/>
      <c r="BU15" s="1907"/>
      <c r="BV15" s="1907"/>
      <c r="BW15" s="1907"/>
      <c r="BX15" s="1907"/>
      <c r="BY15" s="1907"/>
      <c r="BZ15" s="1907"/>
      <c r="CA15" s="1907"/>
      <c r="CB15" s="1907"/>
      <c r="CC15" s="1907"/>
      <c r="CD15" s="1907"/>
      <c r="CE15" s="1908"/>
      <c r="CF15" s="140"/>
    </row>
    <row r="16" spans="1:84" ht="13.5" customHeight="1">
      <c r="A16" s="357"/>
      <c r="B16" s="1889"/>
      <c r="C16" s="1889"/>
      <c r="D16" s="1889"/>
      <c r="E16" s="1889"/>
      <c r="F16" s="1889"/>
      <c r="G16" s="359"/>
      <c r="H16" s="1837"/>
      <c r="I16" s="1838"/>
      <c r="J16" s="1838"/>
      <c r="K16" s="1838"/>
      <c r="L16" s="1838"/>
      <c r="M16" s="1838"/>
      <c r="N16" s="1838"/>
      <c r="O16" s="1799"/>
      <c r="P16" s="1799"/>
      <c r="Q16" s="1800"/>
      <c r="R16" s="1916" t="s">
        <v>272</v>
      </c>
      <c r="S16" s="1917"/>
      <c r="T16" s="1917" t="s">
        <v>273</v>
      </c>
      <c r="U16" s="1917"/>
      <c r="V16" s="1917"/>
      <c r="W16" s="1917"/>
      <c r="X16" s="1919"/>
      <c r="Y16" s="1919"/>
      <c r="Z16" s="1919"/>
      <c r="AA16" s="1919"/>
      <c r="AB16" s="1919"/>
      <c r="AC16" s="1919"/>
      <c r="AD16" s="1919"/>
      <c r="AE16" s="1905"/>
      <c r="AF16" s="1909"/>
      <c r="AG16" s="1910"/>
      <c r="AH16" s="1910"/>
      <c r="AI16" s="1910"/>
      <c r="AJ16" s="1910"/>
      <c r="AK16" s="1910"/>
      <c r="AL16" s="1910"/>
      <c r="AM16" s="1910"/>
      <c r="AN16" s="1910"/>
      <c r="AO16" s="1911"/>
      <c r="AP16" s="368"/>
      <c r="AQ16" s="363"/>
      <c r="AR16" s="1912"/>
      <c r="AS16" s="1912"/>
      <c r="AT16" s="1912"/>
      <c r="AU16" s="1912"/>
      <c r="AV16" s="1912"/>
      <c r="AW16" s="365"/>
      <c r="AX16" s="345"/>
      <c r="AY16" s="24"/>
      <c r="AZ16" s="24"/>
      <c r="BA16" s="24"/>
      <c r="BB16" s="24"/>
      <c r="BC16" s="24"/>
      <c r="BD16" s="24"/>
      <c r="BE16" s="24"/>
      <c r="BF16" s="24"/>
      <c r="BG16" s="24"/>
      <c r="BH16" s="24"/>
      <c r="BI16" s="24"/>
      <c r="BJ16" s="24"/>
      <c r="BK16" s="24"/>
      <c r="BL16" s="363"/>
      <c r="BM16" s="1912"/>
      <c r="BN16" s="1912"/>
      <c r="BO16" s="1912"/>
      <c r="BP16" s="1912"/>
      <c r="BQ16" s="1912"/>
      <c r="BR16" s="365"/>
      <c r="BS16" s="1913"/>
      <c r="BT16" s="1914"/>
      <c r="BU16" s="1914"/>
      <c r="BV16" s="1914"/>
      <c r="BW16" s="1914"/>
      <c r="BX16" s="1914"/>
      <c r="BY16" s="1914"/>
      <c r="BZ16" s="1914"/>
      <c r="CA16" s="1914"/>
      <c r="CB16" s="1914"/>
      <c r="CC16" s="1914"/>
      <c r="CD16" s="1914"/>
      <c r="CE16" s="1915"/>
      <c r="CF16" s="140"/>
    </row>
    <row r="17" spans="1:84" ht="13.5" customHeight="1">
      <c r="A17" s="355"/>
      <c r="B17" s="366"/>
      <c r="C17" s="366"/>
      <c r="D17" s="366"/>
      <c r="E17" s="366"/>
      <c r="F17" s="366"/>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68"/>
      <c r="AQ17" s="357"/>
      <c r="AR17" s="1805"/>
      <c r="AS17" s="1805"/>
      <c r="AT17" s="1805"/>
      <c r="AU17" s="1805"/>
      <c r="AV17" s="1805"/>
      <c r="AW17" s="359"/>
      <c r="AX17" s="348"/>
      <c r="AY17" s="349" t="s">
        <v>56</v>
      </c>
      <c r="AZ17" s="349"/>
      <c r="BA17" s="1910"/>
      <c r="BB17" s="1910"/>
      <c r="BC17" s="1910"/>
      <c r="BD17" s="1910"/>
      <c r="BE17" s="1910"/>
      <c r="BF17" s="1910"/>
      <c r="BG17" s="1910"/>
      <c r="BH17" s="1910"/>
      <c r="BI17" s="1910"/>
      <c r="BJ17" s="1910"/>
      <c r="BK17" s="349"/>
      <c r="BL17" s="357"/>
      <c r="BM17" s="1805"/>
      <c r="BN17" s="1805"/>
      <c r="BO17" s="1805"/>
      <c r="BP17" s="1805"/>
      <c r="BQ17" s="1805"/>
      <c r="BR17" s="359"/>
      <c r="BS17" s="1909"/>
      <c r="BT17" s="1910"/>
      <c r="BU17" s="1910"/>
      <c r="BV17" s="1910"/>
      <c r="BW17" s="1910"/>
      <c r="BX17" s="1910"/>
      <c r="BY17" s="1910"/>
      <c r="BZ17" s="1910"/>
      <c r="CA17" s="1910"/>
      <c r="CB17" s="1910"/>
      <c r="CC17" s="1910"/>
      <c r="CD17" s="1910"/>
      <c r="CE17" s="1911"/>
      <c r="CF17" s="140"/>
    </row>
    <row r="18" spans="1:84" ht="15" customHeight="1">
      <c r="A18" s="354"/>
      <c r="B18" s="1925" t="s">
        <v>102</v>
      </c>
      <c r="C18" s="1925"/>
      <c r="D18" s="1925"/>
      <c r="E18" s="1925"/>
      <c r="F18" s="1925"/>
      <c r="G18" s="356"/>
      <c r="H18" s="1834" t="str">
        <f>+入力シート!E5</f>
        <v>○○地内配水補助管布設替工事</v>
      </c>
      <c r="I18" s="1835"/>
      <c r="J18" s="1835"/>
      <c r="K18" s="1835"/>
      <c r="L18" s="1835"/>
      <c r="M18" s="1835"/>
      <c r="N18" s="1835"/>
      <c r="O18" s="1835"/>
      <c r="P18" s="1835"/>
      <c r="Q18" s="1835"/>
      <c r="R18" s="1835"/>
      <c r="S18" s="1835"/>
      <c r="T18" s="1835"/>
      <c r="U18" s="1835"/>
      <c r="V18" s="1835"/>
      <c r="W18" s="1835"/>
      <c r="X18" s="1835"/>
      <c r="Y18" s="1835"/>
      <c r="Z18" s="1835"/>
      <c r="AA18" s="1835"/>
      <c r="AB18" s="1835"/>
      <c r="AC18" s="1835"/>
      <c r="AD18" s="1835"/>
      <c r="AE18" s="1835"/>
      <c r="AF18" s="1835"/>
      <c r="AG18" s="1835"/>
      <c r="AH18" s="1835"/>
      <c r="AI18" s="1835"/>
      <c r="AJ18" s="1835"/>
      <c r="AK18" s="1835"/>
      <c r="AL18" s="1835"/>
      <c r="AM18" s="1835"/>
      <c r="AN18" s="1835"/>
      <c r="AO18" s="1836"/>
      <c r="AP18" s="368"/>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140"/>
    </row>
    <row r="19" spans="1:84" ht="13.5" customHeight="1">
      <c r="A19" s="363"/>
      <c r="B19" s="1926"/>
      <c r="C19" s="1926"/>
      <c r="D19" s="1926"/>
      <c r="E19" s="1926"/>
      <c r="F19" s="1926"/>
      <c r="G19" s="365"/>
      <c r="H19" s="1928"/>
      <c r="I19" s="1929"/>
      <c r="J19" s="1929"/>
      <c r="K19" s="1929"/>
      <c r="L19" s="1929"/>
      <c r="M19" s="1929"/>
      <c r="N19" s="1929"/>
      <c r="O19" s="1929"/>
      <c r="P19" s="1929"/>
      <c r="Q19" s="1929"/>
      <c r="R19" s="1929"/>
      <c r="S19" s="1929"/>
      <c r="T19" s="1929"/>
      <c r="U19" s="1929"/>
      <c r="V19" s="1929"/>
      <c r="W19" s="1929"/>
      <c r="X19" s="1929"/>
      <c r="Y19" s="1929"/>
      <c r="Z19" s="1929"/>
      <c r="AA19" s="1929"/>
      <c r="AB19" s="1929"/>
      <c r="AC19" s="1929"/>
      <c r="AD19" s="1929"/>
      <c r="AE19" s="1929"/>
      <c r="AF19" s="1929"/>
      <c r="AG19" s="1929"/>
      <c r="AH19" s="1929"/>
      <c r="AI19" s="1929"/>
      <c r="AJ19" s="1929"/>
      <c r="AK19" s="1929"/>
      <c r="AL19" s="1929"/>
      <c r="AM19" s="1929"/>
      <c r="AN19" s="1929"/>
      <c r="AO19" s="1930"/>
      <c r="AP19" s="368"/>
      <c r="AQ19" s="354"/>
      <c r="AR19" s="1883" t="s">
        <v>98</v>
      </c>
      <c r="AS19" s="1883"/>
      <c r="AT19" s="1883"/>
      <c r="AU19" s="1883"/>
      <c r="AV19" s="1883"/>
      <c r="AW19" s="356"/>
      <c r="AX19" s="1792" t="s">
        <v>103</v>
      </c>
      <c r="AY19" s="1793"/>
      <c r="AZ19" s="1793"/>
      <c r="BA19" s="1793"/>
      <c r="BB19" s="1793"/>
      <c r="BC19" s="1793"/>
      <c r="BD19" s="1793"/>
      <c r="BE19" s="1793"/>
      <c r="BF19" s="1793"/>
      <c r="BG19" s="1794"/>
      <c r="BH19" s="1792" t="s">
        <v>100</v>
      </c>
      <c r="BI19" s="1793"/>
      <c r="BJ19" s="1793"/>
      <c r="BK19" s="1793"/>
      <c r="BL19" s="1793"/>
      <c r="BM19" s="1793"/>
      <c r="BN19" s="1793"/>
      <c r="BO19" s="1793"/>
      <c r="BP19" s="1793"/>
      <c r="BQ19" s="1793"/>
      <c r="BR19" s="1793"/>
      <c r="BS19" s="1793"/>
      <c r="BT19" s="1793"/>
      <c r="BU19" s="1794"/>
      <c r="BV19" s="1792" t="s">
        <v>101</v>
      </c>
      <c r="BW19" s="1793"/>
      <c r="BX19" s="1793"/>
      <c r="BY19" s="1793"/>
      <c r="BZ19" s="1793"/>
      <c r="CA19" s="1793"/>
      <c r="CB19" s="1793"/>
      <c r="CC19" s="1793"/>
      <c r="CD19" s="1793"/>
      <c r="CE19" s="1794"/>
      <c r="CF19" s="140"/>
    </row>
    <row r="20" spans="1:84" ht="15" customHeight="1">
      <c r="A20" s="357"/>
      <c r="B20" s="1927"/>
      <c r="C20" s="1927"/>
      <c r="D20" s="1927"/>
      <c r="E20" s="1927"/>
      <c r="F20" s="1927"/>
      <c r="G20" s="359"/>
      <c r="H20" s="1837"/>
      <c r="I20" s="1838"/>
      <c r="J20" s="1838"/>
      <c r="K20" s="1838"/>
      <c r="L20" s="1838"/>
      <c r="M20" s="1838"/>
      <c r="N20" s="1838"/>
      <c r="O20" s="1838"/>
      <c r="P20" s="1838"/>
      <c r="Q20" s="1838"/>
      <c r="R20" s="1838"/>
      <c r="S20" s="1838"/>
      <c r="T20" s="1838"/>
      <c r="U20" s="1838"/>
      <c r="V20" s="1838"/>
      <c r="W20" s="1838"/>
      <c r="X20" s="1838"/>
      <c r="Y20" s="1838"/>
      <c r="Z20" s="1838"/>
      <c r="AA20" s="1838"/>
      <c r="AB20" s="1838"/>
      <c r="AC20" s="1838"/>
      <c r="AD20" s="1838"/>
      <c r="AE20" s="1838"/>
      <c r="AF20" s="1838"/>
      <c r="AG20" s="1838"/>
      <c r="AH20" s="1838"/>
      <c r="AI20" s="1838"/>
      <c r="AJ20" s="1838"/>
      <c r="AK20" s="1838"/>
      <c r="AL20" s="1838"/>
      <c r="AM20" s="1838"/>
      <c r="AN20" s="1838"/>
      <c r="AO20" s="1839"/>
      <c r="AP20" s="368"/>
      <c r="AQ20" s="363"/>
      <c r="AR20" s="1902"/>
      <c r="AS20" s="1902"/>
      <c r="AT20" s="1902"/>
      <c r="AU20" s="1902"/>
      <c r="AV20" s="1902"/>
      <c r="AW20" s="365"/>
      <c r="AX20" s="1798"/>
      <c r="AY20" s="1799"/>
      <c r="AZ20" s="1799"/>
      <c r="BA20" s="1799"/>
      <c r="BB20" s="1799"/>
      <c r="BC20" s="1799"/>
      <c r="BD20" s="1799"/>
      <c r="BE20" s="1799"/>
      <c r="BF20" s="1799"/>
      <c r="BG20" s="1800"/>
      <c r="BH20" s="1798"/>
      <c r="BI20" s="1799"/>
      <c r="BJ20" s="1799"/>
      <c r="BK20" s="1799"/>
      <c r="BL20" s="1799"/>
      <c r="BM20" s="1799"/>
      <c r="BN20" s="1799"/>
      <c r="BO20" s="1799"/>
      <c r="BP20" s="1799"/>
      <c r="BQ20" s="1799"/>
      <c r="BR20" s="1799"/>
      <c r="BS20" s="1799"/>
      <c r="BT20" s="1799"/>
      <c r="BU20" s="1800"/>
      <c r="BV20" s="1798"/>
      <c r="BW20" s="1799"/>
      <c r="BX20" s="1799"/>
      <c r="BY20" s="1799"/>
      <c r="BZ20" s="1799"/>
      <c r="CA20" s="1799"/>
      <c r="CB20" s="1799"/>
      <c r="CC20" s="1799"/>
      <c r="CD20" s="1799"/>
      <c r="CE20" s="1800"/>
      <c r="CF20" s="140"/>
    </row>
    <row r="21" spans="1:84" ht="13.5" customHeight="1">
      <c r="A21" s="354"/>
      <c r="B21" s="1925" t="s">
        <v>104</v>
      </c>
      <c r="C21" s="1925"/>
      <c r="D21" s="1925"/>
      <c r="E21" s="1925"/>
      <c r="F21" s="1925"/>
      <c r="G21" s="356"/>
      <c r="H21" s="1834" t="str">
        <f>+入力シート!J3</f>
        <v>高岡市上下水道事業管理者　二塚　英克</v>
      </c>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6"/>
      <c r="AP21" s="47"/>
      <c r="AQ21" s="363"/>
      <c r="AR21" s="1902"/>
      <c r="AS21" s="1902"/>
      <c r="AT21" s="1902"/>
      <c r="AU21" s="1902"/>
      <c r="AV21" s="1902"/>
      <c r="AW21" s="365"/>
      <c r="AX21" s="1920"/>
      <c r="AY21" s="1921"/>
      <c r="AZ21" s="1921"/>
      <c r="BA21" s="1921"/>
      <c r="BB21" s="1921"/>
      <c r="BC21" s="1921"/>
      <c r="BD21" s="1921"/>
      <c r="BE21" s="1793" t="s">
        <v>269</v>
      </c>
      <c r="BF21" s="1793"/>
      <c r="BG21" s="1794"/>
      <c r="BH21" s="1924" t="s">
        <v>270</v>
      </c>
      <c r="BI21" s="1903"/>
      <c r="BJ21" s="1903" t="s">
        <v>271</v>
      </c>
      <c r="BK21" s="1903"/>
      <c r="BL21" s="1903"/>
      <c r="BM21" s="1903" t="s">
        <v>67</v>
      </c>
      <c r="BN21" s="1918"/>
      <c r="BO21" s="1918"/>
      <c r="BP21" s="1918"/>
      <c r="BQ21" s="1918"/>
      <c r="BR21" s="1918"/>
      <c r="BS21" s="1918"/>
      <c r="BT21" s="1918"/>
      <c r="BU21" s="1904" t="s">
        <v>68</v>
      </c>
      <c r="BV21" s="1906"/>
      <c r="BW21" s="1907"/>
      <c r="BX21" s="1907"/>
      <c r="BY21" s="1907"/>
      <c r="BZ21" s="1907"/>
      <c r="CA21" s="1907"/>
      <c r="CB21" s="1907"/>
      <c r="CC21" s="1907"/>
      <c r="CD21" s="1907"/>
      <c r="CE21" s="1908"/>
      <c r="CF21" s="140"/>
    </row>
    <row r="22" spans="1:84" ht="13.5" customHeight="1">
      <c r="A22" s="363"/>
      <c r="B22" s="1926"/>
      <c r="C22" s="1926"/>
      <c r="D22" s="1926"/>
      <c r="E22" s="1926"/>
      <c r="F22" s="1926"/>
      <c r="G22" s="365"/>
      <c r="H22" s="1928"/>
      <c r="I22" s="1929"/>
      <c r="J22" s="1929"/>
      <c r="K22" s="1929"/>
      <c r="L22" s="1929"/>
      <c r="M22" s="1929"/>
      <c r="N22" s="1929"/>
      <c r="O22" s="1929"/>
      <c r="P22" s="1929"/>
      <c r="Q22" s="1929"/>
      <c r="R22" s="1929"/>
      <c r="S22" s="1929"/>
      <c r="T22" s="1929"/>
      <c r="U22" s="1929"/>
      <c r="V22" s="1929"/>
      <c r="W22" s="1929"/>
      <c r="X22" s="1929"/>
      <c r="Y22" s="1929"/>
      <c r="Z22" s="1929"/>
      <c r="AA22" s="1929"/>
      <c r="AB22" s="1929"/>
      <c r="AC22" s="1929"/>
      <c r="AD22" s="1929"/>
      <c r="AE22" s="1929"/>
      <c r="AF22" s="1929"/>
      <c r="AG22" s="1929"/>
      <c r="AH22" s="1929"/>
      <c r="AI22" s="1929"/>
      <c r="AJ22" s="1929"/>
      <c r="AK22" s="1929"/>
      <c r="AL22" s="1929"/>
      <c r="AM22" s="1929"/>
      <c r="AN22" s="1929"/>
      <c r="AO22" s="1930"/>
      <c r="AP22" s="47"/>
      <c r="AQ22" s="363"/>
      <c r="AR22" s="1902"/>
      <c r="AS22" s="1902"/>
      <c r="AT22" s="1902"/>
      <c r="AU22" s="1902"/>
      <c r="AV22" s="1902"/>
      <c r="AW22" s="365"/>
      <c r="AX22" s="1922"/>
      <c r="AY22" s="1923"/>
      <c r="AZ22" s="1923"/>
      <c r="BA22" s="1923"/>
      <c r="BB22" s="1923"/>
      <c r="BC22" s="1923"/>
      <c r="BD22" s="1923"/>
      <c r="BE22" s="1799"/>
      <c r="BF22" s="1799"/>
      <c r="BG22" s="1800"/>
      <c r="BH22" s="1916" t="s">
        <v>272</v>
      </c>
      <c r="BI22" s="1917"/>
      <c r="BJ22" s="1917" t="s">
        <v>273</v>
      </c>
      <c r="BK22" s="1917"/>
      <c r="BL22" s="1917"/>
      <c r="BM22" s="1917"/>
      <c r="BN22" s="1919"/>
      <c r="BO22" s="1919"/>
      <c r="BP22" s="1919"/>
      <c r="BQ22" s="1919"/>
      <c r="BR22" s="1919"/>
      <c r="BS22" s="1919"/>
      <c r="BT22" s="1919"/>
      <c r="BU22" s="1905"/>
      <c r="BV22" s="1909"/>
      <c r="BW22" s="1910"/>
      <c r="BX22" s="1910"/>
      <c r="BY22" s="1910"/>
      <c r="BZ22" s="1910"/>
      <c r="CA22" s="1910"/>
      <c r="CB22" s="1910"/>
      <c r="CC22" s="1910"/>
      <c r="CD22" s="1910"/>
      <c r="CE22" s="1911"/>
      <c r="CF22" s="140"/>
    </row>
    <row r="23" spans="1:84" ht="13.5" customHeight="1">
      <c r="A23" s="357"/>
      <c r="B23" s="1927"/>
      <c r="C23" s="1927"/>
      <c r="D23" s="1927"/>
      <c r="E23" s="1927"/>
      <c r="F23" s="1927"/>
      <c r="G23" s="359"/>
      <c r="H23" s="1810" t="s">
        <v>865</v>
      </c>
      <c r="I23" s="1811"/>
      <c r="J23" s="1811"/>
      <c r="K23" s="1811"/>
      <c r="L23" s="1811"/>
      <c r="M23" s="1811"/>
      <c r="N23" s="1811"/>
      <c r="O23" s="1811"/>
      <c r="P23" s="1811"/>
      <c r="Q23" s="1811"/>
      <c r="R23" s="1811"/>
      <c r="S23" s="1811"/>
      <c r="T23" s="1811"/>
      <c r="U23" s="1811"/>
      <c r="V23" s="1811"/>
      <c r="W23" s="1811"/>
      <c r="X23" s="1811"/>
      <c r="Y23" s="1811"/>
      <c r="Z23" s="1811"/>
      <c r="AA23" s="1811"/>
      <c r="AB23" s="1811"/>
      <c r="AC23" s="1811"/>
      <c r="AD23" s="1811"/>
      <c r="AE23" s="1811"/>
      <c r="AF23" s="1811"/>
      <c r="AG23" s="1811"/>
      <c r="AH23" s="1811"/>
      <c r="AI23" s="1811"/>
      <c r="AJ23" s="1811"/>
      <c r="AK23" s="1811"/>
      <c r="AL23" s="1811"/>
      <c r="AM23" s="1811"/>
      <c r="AN23" s="1811"/>
      <c r="AO23" s="1812"/>
      <c r="AP23" s="47"/>
      <c r="AQ23" s="363"/>
      <c r="AR23" s="1902"/>
      <c r="AS23" s="1902"/>
      <c r="AT23" s="1902"/>
      <c r="AU23" s="1902"/>
      <c r="AV23" s="1902"/>
      <c r="AW23" s="365"/>
      <c r="AX23" s="1920"/>
      <c r="AY23" s="1921"/>
      <c r="AZ23" s="1921"/>
      <c r="BA23" s="1921"/>
      <c r="BB23" s="1921"/>
      <c r="BC23" s="1921"/>
      <c r="BD23" s="1921"/>
      <c r="BE23" s="1793" t="s">
        <v>269</v>
      </c>
      <c r="BF23" s="1793"/>
      <c r="BG23" s="1794"/>
      <c r="BH23" s="1924" t="s">
        <v>270</v>
      </c>
      <c r="BI23" s="1903"/>
      <c r="BJ23" s="1903" t="s">
        <v>271</v>
      </c>
      <c r="BK23" s="1903"/>
      <c r="BL23" s="1903"/>
      <c r="BM23" s="1903" t="s">
        <v>67</v>
      </c>
      <c r="BN23" s="1918"/>
      <c r="BO23" s="1918"/>
      <c r="BP23" s="1918"/>
      <c r="BQ23" s="1918"/>
      <c r="BR23" s="1918"/>
      <c r="BS23" s="1918"/>
      <c r="BT23" s="1918"/>
      <c r="BU23" s="1904" t="s">
        <v>68</v>
      </c>
      <c r="BV23" s="1906"/>
      <c r="BW23" s="1907"/>
      <c r="BX23" s="1907"/>
      <c r="BY23" s="1907"/>
      <c r="BZ23" s="1907"/>
      <c r="CA23" s="1907"/>
      <c r="CB23" s="1907"/>
      <c r="CC23" s="1907"/>
      <c r="CD23" s="1907"/>
      <c r="CE23" s="1908"/>
      <c r="CF23" s="140"/>
    </row>
    <row r="24" spans="1:84" ht="13.5" customHeight="1">
      <c r="A24" s="363"/>
      <c r="B24" s="1802" t="s">
        <v>18</v>
      </c>
      <c r="C24" s="1802"/>
      <c r="D24" s="1802"/>
      <c r="E24" s="1802"/>
      <c r="F24" s="1802"/>
      <c r="G24" s="365"/>
      <c r="H24" s="342"/>
      <c r="I24" s="343" t="s">
        <v>10</v>
      </c>
      <c r="J24" s="343"/>
      <c r="K24" s="1907">
        <f>+入力シート!E9</f>
        <v>46144</v>
      </c>
      <c r="L24" s="1907"/>
      <c r="M24" s="1907"/>
      <c r="N24" s="1907"/>
      <c r="O24" s="1907"/>
      <c r="P24" s="1907"/>
      <c r="Q24" s="1907"/>
      <c r="R24" s="1907"/>
      <c r="S24" s="1907"/>
      <c r="T24" s="1907"/>
      <c r="U24" s="343"/>
      <c r="V24" s="362"/>
      <c r="W24" s="1802" t="s">
        <v>55</v>
      </c>
      <c r="X24" s="1802"/>
      <c r="Y24" s="1802"/>
      <c r="Z24" s="1802"/>
      <c r="AA24" s="1802"/>
      <c r="AB24" s="356"/>
      <c r="AC24" s="1906">
        <f>+入力シート!E7</f>
        <v>46143</v>
      </c>
      <c r="AD24" s="1907"/>
      <c r="AE24" s="1907"/>
      <c r="AF24" s="1907"/>
      <c r="AG24" s="1907"/>
      <c r="AH24" s="1907"/>
      <c r="AI24" s="1907"/>
      <c r="AJ24" s="1907"/>
      <c r="AK24" s="1907"/>
      <c r="AL24" s="1907"/>
      <c r="AM24" s="1907"/>
      <c r="AN24" s="1907"/>
      <c r="AO24" s="1908"/>
      <c r="AP24" s="374"/>
      <c r="AQ24" s="357"/>
      <c r="AR24" s="1889"/>
      <c r="AS24" s="1889"/>
      <c r="AT24" s="1889"/>
      <c r="AU24" s="1889"/>
      <c r="AV24" s="1889"/>
      <c r="AW24" s="359"/>
      <c r="AX24" s="1922"/>
      <c r="AY24" s="1923"/>
      <c r="AZ24" s="1923"/>
      <c r="BA24" s="1923"/>
      <c r="BB24" s="1923"/>
      <c r="BC24" s="1923"/>
      <c r="BD24" s="1923"/>
      <c r="BE24" s="1799"/>
      <c r="BF24" s="1799"/>
      <c r="BG24" s="1800"/>
      <c r="BH24" s="1916" t="s">
        <v>272</v>
      </c>
      <c r="BI24" s="1917"/>
      <c r="BJ24" s="1917" t="s">
        <v>273</v>
      </c>
      <c r="BK24" s="1917"/>
      <c r="BL24" s="1917"/>
      <c r="BM24" s="1917"/>
      <c r="BN24" s="1919"/>
      <c r="BO24" s="1919"/>
      <c r="BP24" s="1919"/>
      <c r="BQ24" s="1919"/>
      <c r="BR24" s="1919"/>
      <c r="BS24" s="1919"/>
      <c r="BT24" s="1919"/>
      <c r="BU24" s="1905"/>
      <c r="BV24" s="1909"/>
      <c r="BW24" s="1910"/>
      <c r="BX24" s="1910"/>
      <c r="BY24" s="1910"/>
      <c r="BZ24" s="1910"/>
      <c r="CA24" s="1910"/>
      <c r="CB24" s="1910"/>
      <c r="CC24" s="1910"/>
      <c r="CD24" s="1910"/>
      <c r="CE24" s="1911"/>
      <c r="CF24" s="140"/>
    </row>
    <row r="25" spans="1:84" ht="13.5" customHeight="1">
      <c r="A25" s="363"/>
      <c r="B25" s="1912"/>
      <c r="C25" s="1912"/>
      <c r="D25" s="1912"/>
      <c r="E25" s="1912"/>
      <c r="F25" s="1912"/>
      <c r="G25" s="365"/>
      <c r="H25" s="345"/>
      <c r="I25" s="24"/>
      <c r="J25" s="24"/>
      <c r="K25" s="24"/>
      <c r="L25" s="24"/>
      <c r="M25" s="24"/>
      <c r="N25" s="24"/>
      <c r="O25" s="24"/>
      <c r="P25" s="24"/>
      <c r="Q25" s="24"/>
      <c r="R25" s="24"/>
      <c r="S25" s="24"/>
      <c r="T25" s="24"/>
      <c r="U25" s="24"/>
      <c r="V25" s="48"/>
      <c r="W25" s="1912"/>
      <c r="X25" s="1912"/>
      <c r="Y25" s="1912"/>
      <c r="Z25" s="1912"/>
      <c r="AA25" s="1912"/>
      <c r="AB25" s="365"/>
      <c r="AC25" s="1913"/>
      <c r="AD25" s="1914"/>
      <c r="AE25" s="1914"/>
      <c r="AF25" s="1914"/>
      <c r="AG25" s="1914"/>
      <c r="AH25" s="1914"/>
      <c r="AI25" s="1914"/>
      <c r="AJ25" s="1914"/>
      <c r="AK25" s="1914"/>
      <c r="AL25" s="1914"/>
      <c r="AM25" s="1914"/>
      <c r="AN25" s="1914"/>
      <c r="AO25" s="1915"/>
      <c r="AP25" s="37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140"/>
    </row>
    <row r="26" spans="1:84" ht="13.5" customHeight="1">
      <c r="A26" s="357"/>
      <c r="B26" s="1805"/>
      <c r="C26" s="1805"/>
      <c r="D26" s="1805"/>
      <c r="E26" s="1805"/>
      <c r="F26" s="1805"/>
      <c r="G26" s="359"/>
      <c r="H26" s="348"/>
      <c r="I26" s="349" t="s">
        <v>56</v>
      </c>
      <c r="J26" s="349"/>
      <c r="K26" s="1910">
        <f>IF(入力シート!E11="",入力シート!E10,入力シート!E11)</f>
        <v>46356</v>
      </c>
      <c r="L26" s="1910"/>
      <c r="M26" s="1910"/>
      <c r="N26" s="1910"/>
      <c r="O26" s="1910"/>
      <c r="P26" s="1910"/>
      <c r="Q26" s="1910"/>
      <c r="R26" s="1910"/>
      <c r="S26" s="1910"/>
      <c r="T26" s="1910"/>
      <c r="U26" s="349"/>
      <c r="V26" s="49"/>
      <c r="W26" s="1805"/>
      <c r="X26" s="1805"/>
      <c r="Y26" s="1805"/>
      <c r="Z26" s="1805"/>
      <c r="AA26" s="1805"/>
      <c r="AB26" s="359"/>
      <c r="AC26" s="1909"/>
      <c r="AD26" s="1910"/>
      <c r="AE26" s="1910"/>
      <c r="AF26" s="1910"/>
      <c r="AG26" s="1910"/>
      <c r="AH26" s="1910"/>
      <c r="AI26" s="1910"/>
      <c r="AJ26" s="1910"/>
      <c r="AK26" s="1910"/>
      <c r="AL26" s="1910"/>
      <c r="AM26" s="1910"/>
      <c r="AN26" s="1910"/>
      <c r="AO26" s="1911"/>
      <c r="AP26" s="374"/>
      <c r="AQ26" s="354"/>
      <c r="AR26" s="1858" t="s">
        <v>105</v>
      </c>
      <c r="AS26" s="1858"/>
      <c r="AT26" s="1858"/>
      <c r="AU26" s="1858"/>
      <c r="AV26" s="1858"/>
      <c r="AW26" s="356"/>
      <c r="AX26" s="343" t="s">
        <v>311</v>
      </c>
      <c r="AY26" s="1858" t="s">
        <v>106</v>
      </c>
      <c r="AZ26" s="1858"/>
      <c r="BA26" s="1858"/>
      <c r="BB26" s="1858"/>
      <c r="BC26" s="344"/>
      <c r="BD26" s="1858" t="s">
        <v>107</v>
      </c>
      <c r="BE26" s="1858"/>
      <c r="BF26" s="1858"/>
      <c r="BG26" s="1858"/>
      <c r="BH26" s="1858"/>
      <c r="BI26" s="1858"/>
      <c r="BJ26" s="1858"/>
      <c r="BK26" s="1858"/>
      <c r="BL26" s="1858"/>
      <c r="BM26" s="1858"/>
      <c r="BN26" s="1879" t="s">
        <v>108</v>
      </c>
      <c r="BO26" s="1879"/>
      <c r="BP26" s="1879"/>
      <c r="BQ26" s="1879"/>
      <c r="BR26" s="1879"/>
      <c r="BS26" s="1879"/>
      <c r="BT26" s="1879"/>
      <c r="BU26" s="1879"/>
      <c r="BV26" s="1879"/>
      <c r="BW26" s="1858" t="s">
        <v>109</v>
      </c>
      <c r="BX26" s="1858"/>
      <c r="BY26" s="1858"/>
      <c r="BZ26" s="1858"/>
      <c r="CA26" s="1858"/>
      <c r="CB26" s="1858"/>
      <c r="CC26" s="1858"/>
      <c r="CD26" s="1858"/>
      <c r="CE26" s="1880"/>
      <c r="CF26" s="140"/>
    </row>
    <row r="27" spans="1:84" ht="13.5" customHeight="1">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8"/>
      <c r="AQ27" s="363"/>
      <c r="AR27" s="1859"/>
      <c r="AS27" s="1859"/>
      <c r="AT27" s="1859"/>
      <c r="AU27" s="1859"/>
      <c r="AV27" s="1859"/>
      <c r="AW27" s="365"/>
      <c r="AX27" s="346"/>
      <c r="AY27" s="1859"/>
      <c r="AZ27" s="1859"/>
      <c r="BA27" s="1859"/>
      <c r="BB27" s="1859"/>
      <c r="BC27" s="347"/>
      <c r="BD27" s="1860"/>
      <c r="BE27" s="1860"/>
      <c r="BF27" s="1860"/>
      <c r="BG27" s="1860"/>
      <c r="BH27" s="1860"/>
      <c r="BI27" s="1860"/>
      <c r="BJ27" s="1860"/>
      <c r="BK27" s="1860"/>
      <c r="BL27" s="1860"/>
      <c r="BM27" s="1860"/>
      <c r="BN27" s="1879"/>
      <c r="BO27" s="1879"/>
      <c r="BP27" s="1879"/>
      <c r="BQ27" s="1879"/>
      <c r="BR27" s="1879"/>
      <c r="BS27" s="1879"/>
      <c r="BT27" s="1879"/>
      <c r="BU27" s="1879"/>
      <c r="BV27" s="1879"/>
      <c r="BW27" s="1860"/>
      <c r="BX27" s="1860"/>
      <c r="BY27" s="1860"/>
      <c r="BZ27" s="1860"/>
      <c r="CA27" s="1860"/>
      <c r="CB27" s="1860"/>
      <c r="CC27" s="1860"/>
      <c r="CD27" s="1860"/>
      <c r="CE27" s="1881"/>
      <c r="CF27" s="140"/>
    </row>
    <row r="28" spans="1:84" ht="13.5" customHeight="1">
      <c r="A28" s="354"/>
      <c r="B28" s="1883" t="s">
        <v>110</v>
      </c>
      <c r="C28" s="1883"/>
      <c r="D28" s="1883"/>
      <c r="E28" s="1883"/>
      <c r="F28" s="1883"/>
      <c r="G28" s="356"/>
      <c r="H28" s="342" t="s">
        <v>311</v>
      </c>
      <c r="I28" s="1802" t="s">
        <v>64</v>
      </c>
      <c r="J28" s="1802"/>
      <c r="K28" s="1802"/>
      <c r="L28" s="1802"/>
      <c r="M28" s="344"/>
      <c r="N28" s="1792" t="s">
        <v>111</v>
      </c>
      <c r="O28" s="1793"/>
      <c r="P28" s="1793"/>
      <c r="Q28" s="1793"/>
      <c r="R28" s="1793"/>
      <c r="S28" s="1793"/>
      <c r="T28" s="1793"/>
      <c r="U28" s="1793"/>
      <c r="V28" s="1793"/>
      <c r="W28" s="1793"/>
      <c r="X28" s="1793"/>
      <c r="Y28" s="1793"/>
      <c r="Z28" s="1793"/>
      <c r="AA28" s="1793"/>
      <c r="AB28" s="1794"/>
      <c r="AC28" s="1792" t="s">
        <v>112</v>
      </c>
      <c r="AD28" s="1793"/>
      <c r="AE28" s="1793"/>
      <c r="AF28" s="1793"/>
      <c r="AG28" s="1793"/>
      <c r="AH28" s="1793"/>
      <c r="AI28" s="1793"/>
      <c r="AJ28" s="1793"/>
      <c r="AK28" s="1793"/>
      <c r="AL28" s="1793"/>
      <c r="AM28" s="1793"/>
      <c r="AN28" s="1793"/>
      <c r="AO28" s="1794"/>
      <c r="AP28" s="346"/>
      <c r="AQ28" s="363"/>
      <c r="AR28" s="1859"/>
      <c r="AS28" s="1859"/>
      <c r="AT28" s="1859"/>
      <c r="AU28" s="1859"/>
      <c r="AV28" s="1859"/>
      <c r="AW28" s="365"/>
      <c r="AX28" s="368"/>
      <c r="AY28" s="1859"/>
      <c r="AZ28" s="1859"/>
      <c r="BA28" s="1859"/>
      <c r="BB28" s="1859"/>
      <c r="BC28" s="365"/>
      <c r="BD28" s="52"/>
      <c r="BE28" s="1903" t="s">
        <v>266</v>
      </c>
      <c r="BF28" s="1903"/>
      <c r="BG28" s="1903"/>
      <c r="BH28" s="42"/>
      <c r="BI28" s="1903" t="s">
        <v>267</v>
      </c>
      <c r="BJ28" s="1903"/>
      <c r="BK28" s="1903"/>
      <c r="BL28" s="1903"/>
      <c r="BM28" s="43"/>
      <c r="BN28" s="52"/>
      <c r="BO28" s="1903" t="s">
        <v>266</v>
      </c>
      <c r="BP28" s="1903"/>
      <c r="BQ28" s="1903"/>
      <c r="BR28" s="42"/>
      <c r="BS28" s="1903" t="s">
        <v>267</v>
      </c>
      <c r="BT28" s="1903"/>
      <c r="BU28" s="1903"/>
      <c r="BV28" s="43"/>
      <c r="BW28" s="52"/>
      <c r="BX28" s="1903" t="s">
        <v>266</v>
      </c>
      <c r="BY28" s="1903"/>
      <c r="BZ28" s="1903"/>
      <c r="CA28" s="42"/>
      <c r="CB28" s="1903" t="s">
        <v>267</v>
      </c>
      <c r="CC28" s="1903"/>
      <c r="CD28" s="1903"/>
      <c r="CE28" s="43"/>
      <c r="CF28" s="140"/>
    </row>
    <row r="29" spans="1:84" ht="13.5" customHeight="1">
      <c r="A29" s="363"/>
      <c r="B29" s="1902"/>
      <c r="C29" s="1902"/>
      <c r="D29" s="1902"/>
      <c r="E29" s="1902"/>
      <c r="F29" s="1902"/>
      <c r="G29" s="365"/>
      <c r="H29" s="348"/>
      <c r="I29" s="1805"/>
      <c r="J29" s="1805"/>
      <c r="K29" s="1805"/>
      <c r="L29" s="1805"/>
      <c r="M29" s="350"/>
      <c r="N29" s="1798"/>
      <c r="O29" s="1799"/>
      <c r="P29" s="1799"/>
      <c r="Q29" s="1799"/>
      <c r="R29" s="1799"/>
      <c r="S29" s="1799"/>
      <c r="T29" s="1799"/>
      <c r="U29" s="1799"/>
      <c r="V29" s="1799"/>
      <c r="W29" s="1799"/>
      <c r="X29" s="1799"/>
      <c r="Y29" s="1799"/>
      <c r="Z29" s="1799"/>
      <c r="AA29" s="1799"/>
      <c r="AB29" s="1800"/>
      <c r="AC29" s="1798"/>
      <c r="AD29" s="1799"/>
      <c r="AE29" s="1799"/>
      <c r="AF29" s="1799"/>
      <c r="AG29" s="1799"/>
      <c r="AH29" s="1799"/>
      <c r="AI29" s="1799"/>
      <c r="AJ29" s="1799"/>
      <c r="AK29" s="1799"/>
      <c r="AL29" s="1799"/>
      <c r="AM29" s="1799"/>
      <c r="AN29" s="1799"/>
      <c r="AO29" s="1800"/>
      <c r="AP29" s="346"/>
      <c r="AQ29" s="363"/>
      <c r="AR29" s="1859"/>
      <c r="AS29" s="1859"/>
      <c r="AT29" s="1859"/>
      <c r="AU29" s="1859"/>
      <c r="AV29" s="1859"/>
      <c r="AW29" s="365"/>
      <c r="AX29" s="368"/>
      <c r="AY29" s="1859"/>
      <c r="AZ29" s="1859"/>
      <c r="BA29" s="1859"/>
      <c r="BB29" s="1859"/>
      <c r="BC29" s="365"/>
      <c r="BD29" s="53"/>
      <c r="BE29" s="44"/>
      <c r="BF29" s="1917" t="s">
        <v>268</v>
      </c>
      <c r="BG29" s="1917"/>
      <c r="BH29" s="1917"/>
      <c r="BI29" s="1917"/>
      <c r="BJ29" s="1917"/>
      <c r="BK29" s="44"/>
      <c r="BL29" s="44"/>
      <c r="BM29" s="45"/>
      <c r="BN29" s="53"/>
      <c r="BO29" s="44"/>
      <c r="BP29" s="1917" t="s">
        <v>268</v>
      </c>
      <c r="BQ29" s="1917"/>
      <c r="BR29" s="1917"/>
      <c r="BS29" s="1917"/>
      <c r="BT29" s="1917"/>
      <c r="BU29" s="44"/>
      <c r="BV29" s="45"/>
      <c r="BW29" s="53"/>
      <c r="BX29" s="44"/>
      <c r="BY29" s="1917" t="s">
        <v>268</v>
      </c>
      <c r="BZ29" s="1917"/>
      <c r="CA29" s="1917"/>
      <c r="CB29" s="1917"/>
      <c r="CC29" s="1917"/>
      <c r="CD29" s="44"/>
      <c r="CE29" s="45"/>
      <c r="CF29" s="140"/>
    </row>
    <row r="30" spans="1:84" ht="13.5" customHeight="1">
      <c r="A30" s="363"/>
      <c r="B30" s="1902"/>
      <c r="C30" s="1902"/>
      <c r="D30" s="1902"/>
      <c r="E30" s="1902"/>
      <c r="F30" s="1902"/>
      <c r="G30" s="365"/>
      <c r="H30" s="354"/>
      <c r="I30" s="1831" t="s">
        <v>113</v>
      </c>
      <c r="J30" s="1831"/>
      <c r="K30" s="1831"/>
      <c r="L30" s="1831"/>
      <c r="M30" s="356"/>
      <c r="N30" s="1807"/>
      <c r="O30" s="1808"/>
      <c r="P30" s="1808"/>
      <c r="Q30" s="1808"/>
      <c r="R30" s="1808"/>
      <c r="S30" s="1808"/>
      <c r="T30" s="1808"/>
      <c r="U30" s="1808"/>
      <c r="V30" s="1808"/>
      <c r="W30" s="1808"/>
      <c r="X30" s="1808"/>
      <c r="Y30" s="1808"/>
      <c r="Z30" s="1808"/>
      <c r="AA30" s="1808"/>
      <c r="AB30" s="1809"/>
      <c r="AC30" s="1807"/>
      <c r="AD30" s="1808"/>
      <c r="AE30" s="1808"/>
      <c r="AF30" s="1808"/>
      <c r="AG30" s="1808"/>
      <c r="AH30" s="1808"/>
      <c r="AI30" s="1808"/>
      <c r="AJ30" s="1808"/>
      <c r="AK30" s="1808"/>
      <c r="AL30" s="1808"/>
      <c r="AM30" s="1808"/>
      <c r="AN30" s="1808"/>
      <c r="AO30" s="1809"/>
      <c r="AP30" s="361"/>
      <c r="AQ30" s="363"/>
      <c r="AR30" s="1859"/>
      <c r="AS30" s="1859"/>
      <c r="AT30" s="1859"/>
      <c r="AU30" s="1859"/>
      <c r="AV30" s="1859"/>
      <c r="AW30" s="365"/>
      <c r="AX30" s="1861" t="s">
        <v>114</v>
      </c>
      <c r="AY30" s="1814"/>
      <c r="AZ30" s="1814"/>
      <c r="BA30" s="1814"/>
      <c r="BB30" s="1814"/>
      <c r="BC30" s="1815"/>
      <c r="BD30" s="1792" t="s">
        <v>115</v>
      </c>
      <c r="BE30" s="1793"/>
      <c r="BF30" s="1793"/>
      <c r="BG30" s="1793"/>
      <c r="BH30" s="1793"/>
      <c r="BI30" s="1793"/>
      <c r="BJ30" s="1793"/>
      <c r="BK30" s="1792" t="s">
        <v>107</v>
      </c>
      <c r="BL30" s="1793"/>
      <c r="BM30" s="1793"/>
      <c r="BN30" s="1793"/>
      <c r="BO30" s="1793"/>
      <c r="BP30" s="1793"/>
      <c r="BQ30" s="1793"/>
      <c r="BR30" s="1794"/>
      <c r="BS30" s="1792" t="s">
        <v>108</v>
      </c>
      <c r="BT30" s="1793"/>
      <c r="BU30" s="1793"/>
      <c r="BV30" s="1793"/>
      <c r="BW30" s="1793"/>
      <c r="BX30" s="1793"/>
      <c r="BY30" s="1794"/>
      <c r="BZ30" s="1792" t="s">
        <v>109</v>
      </c>
      <c r="CA30" s="1793"/>
      <c r="CB30" s="1793"/>
      <c r="CC30" s="1793"/>
      <c r="CD30" s="1793"/>
      <c r="CE30" s="1794"/>
      <c r="CF30" s="140"/>
    </row>
    <row r="31" spans="1:84" ht="13.5" customHeight="1">
      <c r="A31" s="363"/>
      <c r="B31" s="1902"/>
      <c r="C31" s="1902"/>
      <c r="D31" s="1902"/>
      <c r="E31" s="1902"/>
      <c r="F31" s="1902"/>
      <c r="G31" s="365"/>
      <c r="H31" s="357"/>
      <c r="I31" s="1832"/>
      <c r="J31" s="1832"/>
      <c r="K31" s="1832"/>
      <c r="L31" s="1832"/>
      <c r="M31" s="359"/>
      <c r="N31" s="1810"/>
      <c r="O31" s="1811"/>
      <c r="P31" s="1811"/>
      <c r="Q31" s="1811"/>
      <c r="R31" s="1811"/>
      <c r="S31" s="1811"/>
      <c r="T31" s="1811"/>
      <c r="U31" s="1811"/>
      <c r="V31" s="1811"/>
      <c r="W31" s="1811"/>
      <c r="X31" s="1811"/>
      <c r="Y31" s="1811"/>
      <c r="Z31" s="1811"/>
      <c r="AA31" s="1811"/>
      <c r="AB31" s="1812"/>
      <c r="AC31" s="1810"/>
      <c r="AD31" s="1811"/>
      <c r="AE31" s="1811"/>
      <c r="AF31" s="1811"/>
      <c r="AG31" s="1811"/>
      <c r="AH31" s="1811"/>
      <c r="AI31" s="1811"/>
      <c r="AJ31" s="1811"/>
      <c r="AK31" s="1811"/>
      <c r="AL31" s="1811"/>
      <c r="AM31" s="1811"/>
      <c r="AN31" s="1811"/>
      <c r="AO31" s="1812"/>
      <c r="AP31" s="361"/>
      <c r="AQ31" s="363"/>
      <c r="AR31" s="1859"/>
      <c r="AS31" s="1859"/>
      <c r="AT31" s="1859"/>
      <c r="AU31" s="1859"/>
      <c r="AV31" s="1859"/>
      <c r="AW31" s="365"/>
      <c r="AX31" s="1862"/>
      <c r="AY31" s="1863"/>
      <c r="AZ31" s="1863"/>
      <c r="BA31" s="1863"/>
      <c r="BB31" s="1863"/>
      <c r="BC31" s="1864"/>
      <c r="BD31" s="1798"/>
      <c r="BE31" s="1799"/>
      <c r="BF31" s="1799"/>
      <c r="BG31" s="1799"/>
      <c r="BH31" s="1799"/>
      <c r="BI31" s="1799"/>
      <c r="BJ31" s="1799"/>
      <c r="BK31" s="1798"/>
      <c r="BL31" s="1799"/>
      <c r="BM31" s="1799"/>
      <c r="BN31" s="1799"/>
      <c r="BO31" s="1799"/>
      <c r="BP31" s="1799"/>
      <c r="BQ31" s="1799"/>
      <c r="BR31" s="1800"/>
      <c r="BS31" s="1798"/>
      <c r="BT31" s="1799"/>
      <c r="BU31" s="1799"/>
      <c r="BV31" s="1799"/>
      <c r="BW31" s="1799"/>
      <c r="BX31" s="1799"/>
      <c r="BY31" s="1800"/>
      <c r="BZ31" s="1798"/>
      <c r="CA31" s="1799"/>
      <c r="CB31" s="1799"/>
      <c r="CC31" s="1799"/>
      <c r="CD31" s="1799"/>
      <c r="CE31" s="1800"/>
      <c r="CF31" s="140"/>
    </row>
    <row r="32" spans="1:84" ht="13.5" customHeight="1">
      <c r="A32" s="363"/>
      <c r="B32" s="1902"/>
      <c r="C32" s="1902"/>
      <c r="D32" s="1902"/>
      <c r="E32" s="1902"/>
      <c r="F32" s="1902"/>
      <c r="G32" s="365"/>
      <c r="H32" s="363"/>
      <c r="I32" s="1831" t="s">
        <v>116</v>
      </c>
      <c r="J32" s="1831"/>
      <c r="K32" s="1831"/>
      <c r="L32" s="1831"/>
      <c r="M32" s="365"/>
      <c r="N32" s="1807"/>
      <c r="O32" s="1808"/>
      <c r="P32" s="1808"/>
      <c r="Q32" s="1808"/>
      <c r="R32" s="1808"/>
      <c r="S32" s="1808"/>
      <c r="T32" s="1808"/>
      <c r="U32" s="1808"/>
      <c r="V32" s="1808"/>
      <c r="W32" s="1808"/>
      <c r="X32" s="1808"/>
      <c r="Y32" s="1808"/>
      <c r="Z32" s="1808"/>
      <c r="AA32" s="1808"/>
      <c r="AB32" s="1809"/>
      <c r="AC32" s="1807"/>
      <c r="AD32" s="1808"/>
      <c r="AE32" s="1808"/>
      <c r="AF32" s="1808"/>
      <c r="AG32" s="1808"/>
      <c r="AH32" s="1808"/>
      <c r="AI32" s="1808"/>
      <c r="AJ32" s="1808"/>
      <c r="AK32" s="1808"/>
      <c r="AL32" s="1808"/>
      <c r="AM32" s="1808"/>
      <c r="AN32" s="1808"/>
      <c r="AO32" s="1809"/>
      <c r="AP32" s="361"/>
      <c r="AQ32" s="363"/>
      <c r="AR32" s="1859"/>
      <c r="AS32" s="1859"/>
      <c r="AT32" s="1859"/>
      <c r="AU32" s="1859"/>
      <c r="AV32" s="1859"/>
      <c r="AW32" s="365"/>
      <c r="AX32" s="1862"/>
      <c r="AY32" s="1863"/>
      <c r="AZ32" s="1863"/>
      <c r="BA32" s="1863"/>
      <c r="BB32" s="1863"/>
      <c r="BC32" s="1864"/>
      <c r="BD32" s="1896"/>
      <c r="BE32" s="1897"/>
      <c r="BF32" s="1897"/>
      <c r="BG32" s="1897"/>
      <c r="BH32" s="1897"/>
      <c r="BI32" s="1897"/>
      <c r="BJ32" s="1897"/>
      <c r="BK32" s="1896"/>
      <c r="BL32" s="1897"/>
      <c r="BM32" s="1897"/>
      <c r="BN32" s="1897"/>
      <c r="BO32" s="1897"/>
      <c r="BP32" s="1897"/>
      <c r="BQ32" s="1897"/>
      <c r="BR32" s="1900"/>
      <c r="BS32" s="1896"/>
      <c r="BT32" s="1897"/>
      <c r="BU32" s="1897"/>
      <c r="BV32" s="1897"/>
      <c r="BW32" s="1897"/>
      <c r="BX32" s="1897"/>
      <c r="BY32" s="1900"/>
      <c r="BZ32" s="1896"/>
      <c r="CA32" s="1897"/>
      <c r="CB32" s="1897"/>
      <c r="CC32" s="1897"/>
      <c r="CD32" s="1897"/>
      <c r="CE32" s="1900"/>
      <c r="CF32" s="140"/>
    </row>
    <row r="33" spans="1:84" ht="13.5" customHeight="1">
      <c r="A33" s="357"/>
      <c r="B33" s="1889"/>
      <c r="C33" s="1889"/>
      <c r="D33" s="1889"/>
      <c r="E33" s="1889"/>
      <c r="F33" s="1889"/>
      <c r="G33" s="359"/>
      <c r="H33" s="357"/>
      <c r="I33" s="1832"/>
      <c r="J33" s="1832"/>
      <c r="K33" s="1832"/>
      <c r="L33" s="1832"/>
      <c r="M33" s="359"/>
      <c r="N33" s="1810"/>
      <c r="O33" s="1811"/>
      <c r="P33" s="1811"/>
      <c r="Q33" s="1811"/>
      <c r="R33" s="1811"/>
      <c r="S33" s="1811"/>
      <c r="T33" s="1811"/>
      <c r="U33" s="1811"/>
      <c r="V33" s="1811"/>
      <c r="W33" s="1811"/>
      <c r="X33" s="1811"/>
      <c r="Y33" s="1811"/>
      <c r="Z33" s="1811"/>
      <c r="AA33" s="1811"/>
      <c r="AB33" s="1812"/>
      <c r="AC33" s="1810"/>
      <c r="AD33" s="1811"/>
      <c r="AE33" s="1811"/>
      <c r="AF33" s="1811"/>
      <c r="AG33" s="1811"/>
      <c r="AH33" s="1811"/>
      <c r="AI33" s="1811"/>
      <c r="AJ33" s="1811"/>
      <c r="AK33" s="1811"/>
      <c r="AL33" s="1811"/>
      <c r="AM33" s="1811"/>
      <c r="AN33" s="1811"/>
      <c r="AO33" s="1812"/>
      <c r="AP33" s="361"/>
      <c r="AQ33" s="357"/>
      <c r="AR33" s="1860"/>
      <c r="AS33" s="1860"/>
      <c r="AT33" s="1860"/>
      <c r="AU33" s="1860"/>
      <c r="AV33" s="1860"/>
      <c r="AW33" s="359"/>
      <c r="AX33" s="1816"/>
      <c r="AY33" s="1817"/>
      <c r="AZ33" s="1817"/>
      <c r="BA33" s="1817"/>
      <c r="BB33" s="1817"/>
      <c r="BC33" s="1818"/>
      <c r="BD33" s="1898"/>
      <c r="BE33" s="1899"/>
      <c r="BF33" s="1899"/>
      <c r="BG33" s="1899"/>
      <c r="BH33" s="1899"/>
      <c r="BI33" s="1899"/>
      <c r="BJ33" s="1899"/>
      <c r="BK33" s="1898"/>
      <c r="BL33" s="1899"/>
      <c r="BM33" s="1899"/>
      <c r="BN33" s="1899"/>
      <c r="BO33" s="1899"/>
      <c r="BP33" s="1899"/>
      <c r="BQ33" s="1899"/>
      <c r="BR33" s="1901"/>
      <c r="BS33" s="1898"/>
      <c r="BT33" s="1899"/>
      <c r="BU33" s="1899"/>
      <c r="BV33" s="1899"/>
      <c r="BW33" s="1899"/>
      <c r="BX33" s="1899"/>
      <c r="BY33" s="1901"/>
      <c r="BZ33" s="1898"/>
      <c r="CA33" s="1899"/>
      <c r="CB33" s="1899"/>
      <c r="CC33" s="1899"/>
      <c r="CD33" s="1899"/>
      <c r="CE33" s="1901"/>
      <c r="CF33" s="140"/>
    </row>
    <row r="34" spans="1:84" ht="13.5" customHeight="1">
      <c r="A34" s="364"/>
      <c r="B34" s="364"/>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c r="BM34" s="368"/>
      <c r="BN34" s="368"/>
      <c r="BO34" s="368"/>
      <c r="BP34" s="368"/>
      <c r="BQ34" s="368"/>
      <c r="BR34" s="368"/>
      <c r="BS34" s="368"/>
      <c r="BT34" s="368"/>
      <c r="BU34" s="368"/>
      <c r="BV34" s="368"/>
      <c r="BW34" s="368"/>
      <c r="BX34" s="368"/>
      <c r="BY34" s="368"/>
      <c r="BZ34" s="368"/>
      <c r="CA34" s="368"/>
      <c r="CB34" s="368"/>
      <c r="CC34" s="368"/>
      <c r="CD34" s="368"/>
      <c r="CE34" s="368"/>
      <c r="CF34" s="140"/>
    </row>
    <row r="35" spans="1:84" ht="13.5" customHeight="1">
      <c r="A35" s="354"/>
      <c r="B35" s="1858" t="s">
        <v>105</v>
      </c>
      <c r="C35" s="1858"/>
      <c r="D35" s="1858"/>
      <c r="E35" s="1858"/>
      <c r="F35" s="1858"/>
      <c r="G35" s="356"/>
      <c r="H35" s="343" t="s">
        <v>311</v>
      </c>
      <c r="I35" s="1865" t="s">
        <v>106</v>
      </c>
      <c r="J35" s="1865"/>
      <c r="K35" s="1865"/>
      <c r="L35" s="1865"/>
      <c r="M35" s="344"/>
      <c r="N35" s="1858" t="s">
        <v>107</v>
      </c>
      <c r="O35" s="1858"/>
      <c r="P35" s="1858"/>
      <c r="Q35" s="1858"/>
      <c r="R35" s="1858"/>
      <c r="S35" s="1858"/>
      <c r="T35" s="1858"/>
      <c r="U35" s="1858"/>
      <c r="V35" s="1858"/>
      <c r="W35" s="1858"/>
      <c r="X35" s="1879" t="s">
        <v>108</v>
      </c>
      <c r="Y35" s="1879"/>
      <c r="Z35" s="1879"/>
      <c r="AA35" s="1879"/>
      <c r="AB35" s="1879"/>
      <c r="AC35" s="1879"/>
      <c r="AD35" s="1879"/>
      <c r="AE35" s="1879"/>
      <c r="AF35" s="1879"/>
      <c r="AG35" s="1858" t="s">
        <v>109</v>
      </c>
      <c r="AH35" s="1858"/>
      <c r="AI35" s="1858"/>
      <c r="AJ35" s="1858"/>
      <c r="AK35" s="1858"/>
      <c r="AL35" s="1858"/>
      <c r="AM35" s="1858"/>
      <c r="AN35" s="1858"/>
      <c r="AO35" s="1880"/>
      <c r="AP35" s="368"/>
      <c r="AQ35" s="1840" t="s">
        <v>117</v>
      </c>
      <c r="AR35" s="1841"/>
      <c r="AS35" s="1841"/>
      <c r="AT35" s="1841"/>
      <c r="AU35" s="1841"/>
      <c r="AV35" s="1841"/>
      <c r="AW35" s="1841"/>
      <c r="AX35" s="1841"/>
      <c r="AY35" s="1842"/>
      <c r="AZ35" s="1849"/>
      <c r="BA35" s="1850"/>
      <c r="BB35" s="1850"/>
      <c r="BC35" s="1850"/>
      <c r="BD35" s="1850"/>
      <c r="BE35" s="1850"/>
      <c r="BF35" s="1850"/>
      <c r="BG35" s="1850"/>
      <c r="BH35" s="1850"/>
      <c r="BI35" s="1850"/>
      <c r="BJ35" s="1851"/>
      <c r="BK35" s="364"/>
      <c r="BL35" s="1840" t="s">
        <v>118</v>
      </c>
      <c r="BM35" s="1841"/>
      <c r="BN35" s="1841"/>
      <c r="BO35" s="1841"/>
      <c r="BP35" s="1841"/>
      <c r="BQ35" s="1841"/>
      <c r="BR35" s="1841"/>
      <c r="BS35" s="1841"/>
      <c r="BT35" s="1842"/>
      <c r="BU35" s="1849"/>
      <c r="BV35" s="1850"/>
      <c r="BW35" s="1850"/>
      <c r="BX35" s="1850"/>
      <c r="BY35" s="1850"/>
      <c r="BZ35" s="1850"/>
      <c r="CA35" s="1850"/>
      <c r="CB35" s="1850"/>
      <c r="CC35" s="1850"/>
      <c r="CD35" s="1850"/>
      <c r="CE35" s="1851"/>
      <c r="CF35" s="140"/>
    </row>
    <row r="36" spans="1:84" ht="13.5" customHeight="1">
      <c r="A36" s="363"/>
      <c r="B36" s="1859"/>
      <c r="C36" s="1859"/>
      <c r="D36" s="1859"/>
      <c r="E36" s="1859"/>
      <c r="F36" s="1859"/>
      <c r="G36" s="365"/>
      <c r="H36" s="346"/>
      <c r="I36" s="1866"/>
      <c r="J36" s="1866"/>
      <c r="K36" s="1866"/>
      <c r="L36" s="1866"/>
      <c r="M36" s="347"/>
      <c r="N36" s="1860"/>
      <c r="O36" s="1860"/>
      <c r="P36" s="1860"/>
      <c r="Q36" s="1860"/>
      <c r="R36" s="1860"/>
      <c r="S36" s="1860"/>
      <c r="T36" s="1860"/>
      <c r="U36" s="1860"/>
      <c r="V36" s="1860"/>
      <c r="W36" s="1860"/>
      <c r="X36" s="1879"/>
      <c r="Y36" s="1879"/>
      <c r="Z36" s="1879"/>
      <c r="AA36" s="1879"/>
      <c r="AB36" s="1879"/>
      <c r="AC36" s="1879"/>
      <c r="AD36" s="1879"/>
      <c r="AE36" s="1879"/>
      <c r="AF36" s="1879"/>
      <c r="AG36" s="1860"/>
      <c r="AH36" s="1860"/>
      <c r="AI36" s="1860"/>
      <c r="AJ36" s="1860"/>
      <c r="AK36" s="1860"/>
      <c r="AL36" s="1860"/>
      <c r="AM36" s="1860"/>
      <c r="AN36" s="1860"/>
      <c r="AO36" s="1881"/>
      <c r="AP36" s="368"/>
      <c r="AQ36" s="1843"/>
      <c r="AR36" s="1844"/>
      <c r="AS36" s="1844"/>
      <c r="AT36" s="1844"/>
      <c r="AU36" s="1844"/>
      <c r="AV36" s="1844"/>
      <c r="AW36" s="1844"/>
      <c r="AX36" s="1844"/>
      <c r="AY36" s="1845"/>
      <c r="AZ36" s="1852"/>
      <c r="BA36" s="1853"/>
      <c r="BB36" s="1853"/>
      <c r="BC36" s="1853"/>
      <c r="BD36" s="1853"/>
      <c r="BE36" s="1853"/>
      <c r="BF36" s="1853"/>
      <c r="BG36" s="1853"/>
      <c r="BH36" s="1853"/>
      <c r="BI36" s="1853"/>
      <c r="BJ36" s="1854"/>
      <c r="BK36" s="364"/>
      <c r="BL36" s="1843"/>
      <c r="BM36" s="1844"/>
      <c r="BN36" s="1844"/>
      <c r="BO36" s="1844"/>
      <c r="BP36" s="1844"/>
      <c r="BQ36" s="1844"/>
      <c r="BR36" s="1844"/>
      <c r="BS36" s="1844"/>
      <c r="BT36" s="1845"/>
      <c r="BU36" s="1852"/>
      <c r="BV36" s="1853"/>
      <c r="BW36" s="1853"/>
      <c r="BX36" s="1853"/>
      <c r="BY36" s="1853"/>
      <c r="BZ36" s="1853"/>
      <c r="CA36" s="1853"/>
      <c r="CB36" s="1853"/>
      <c r="CC36" s="1853"/>
      <c r="CD36" s="1853"/>
      <c r="CE36" s="1854"/>
      <c r="CF36" s="140"/>
    </row>
    <row r="37" spans="1:84" ht="13.5" customHeight="1">
      <c r="A37" s="363"/>
      <c r="B37" s="1859"/>
      <c r="C37" s="1859"/>
      <c r="D37" s="1859"/>
      <c r="E37" s="1859"/>
      <c r="F37" s="1859"/>
      <c r="G37" s="365"/>
      <c r="H37" s="368"/>
      <c r="I37" s="1866"/>
      <c r="J37" s="1866"/>
      <c r="K37" s="1866"/>
      <c r="L37" s="1866"/>
      <c r="M37" s="365"/>
      <c r="N37" s="124"/>
      <c r="O37" s="1878" t="s">
        <v>266</v>
      </c>
      <c r="P37" s="1878"/>
      <c r="Q37" s="1878"/>
      <c r="R37" s="125"/>
      <c r="S37" s="1878" t="s">
        <v>267</v>
      </c>
      <c r="T37" s="1878"/>
      <c r="U37" s="1878"/>
      <c r="V37" s="1878"/>
      <c r="W37" s="126"/>
      <c r="X37" s="124"/>
      <c r="Y37" s="1878" t="s">
        <v>266</v>
      </c>
      <c r="Z37" s="1878"/>
      <c r="AA37" s="1878"/>
      <c r="AB37" s="125"/>
      <c r="AC37" s="1878" t="s">
        <v>267</v>
      </c>
      <c r="AD37" s="1878"/>
      <c r="AE37" s="1878"/>
      <c r="AF37" s="126"/>
      <c r="AG37" s="124"/>
      <c r="AH37" s="1878" t="s">
        <v>266</v>
      </c>
      <c r="AI37" s="1878"/>
      <c r="AJ37" s="1878"/>
      <c r="AK37" s="125"/>
      <c r="AL37" s="1878" t="s">
        <v>267</v>
      </c>
      <c r="AM37" s="1878"/>
      <c r="AN37" s="1878"/>
      <c r="AO37" s="126"/>
      <c r="AP37" s="368"/>
      <c r="AQ37" s="1843"/>
      <c r="AR37" s="1844"/>
      <c r="AS37" s="1844"/>
      <c r="AT37" s="1844"/>
      <c r="AU37" s="1844"/>
      <c r="AV37" s="1844"/>
      <c r="AW37" s="1844"/>
      <c r="AX37" s="1844"/>
      <c r="AY37" s="1845"/>
      <c r="AZ37" s="1855"/>
      <c r="BA37" s="1856"/>
      <c r="BB37" s="1856"/>
      <c r="BC37" s="1856"/>
      <c r="BD37" s="1856"/>
      <c r="BE37" s="1856"/>
      <c r="BF37" s="1856"/>
      <c r="BG37" s="1856"/>
      <c r="BH37" s="1856"/>
      <c r="BI37" s="1856"/>
      <c r="BJ37" s="1857"/>
      <c r="BK37" s="364"/>
      <c r="BL37" s="1846"/>
      <c r="BM37" s="1847"/>
      <c r="BN37" s="1847"/>
      <c r="BO37" s="1847"/>
      <c r="BP37" s="1847"/>
      <c r="BQ37" s="1847"/>
      <c r="BR37" s="1847"/>
      <c r="BS37" s="1847"/>
      <c r="BT37" s="1848"/>
      <c r="BU37" s="1855"/>
      <c r="BV37" s="1856"/>
      <c r="BW37" s="1856"/>
      <c r="BX37" s="1856"/>
      <c r="BY37" s="1856"/>
      <c r="BZ37" s="1856"/>
      <c r="CA37" s="1856"/>
      <c r="CB37" s="1856"/>
      <c r="CC37" s="1856"/>
      <c r="CD37" s="1856"/>
      <c r="CE37" s="1857"/>
      <c r="CF37" s="140"/>
    </row>
    <row r="38" spans="1:84" ht="13.5" customHeight="1">
      <c r="A38" s="363"/>
      <c r="B38" s="1859"/>
      <c r="C38" s="1859"/>
      <c r="D38" s="1859"/>
      <c r="E38" s="1859"/>
      <c r="F38" s="1859"/>
      <c r="G38" s="365"/>
      <c r="H38" s="368"/>
      <c r="I38" s="1866"/>
      <c r="J38" s="1866"/>
      <c r="K38" s="1866"/>
      <c r="L38" s="1866"/>
      <c r="M38" s="365"/>
      <c r="N38" s="127"/>
      <c r="O38" s="128"/>
      <c r="P38" s="1867" t="s">
        <v>268</v>
      </c>
      <c r="Q38" s="1867"/>
      <c r="R38" s="1867"/>
      <c r="S38" s="1867"/>
      <c r="T38" s="1867"/>
      <c r="U38" s="128"/>
      <c r="V38" s="128"/>
      <c r="W38" s="129"/>
      <c r="X38" s="127"/>
      <c r="Y38" s="128"/>
      <c r="Z38" s="1867" t="s">
        <v>268</v>
      </c>
      <c r="AA38" s="1867"/>
      <c r="AB38" s="1867"/>
      <c r="AC38" s="1867"/>
      <c r="AD38" s="1867"/>
      <c r="AE38" s="128"/>
      <c r="AF38" s="129"/>
      <c r="AG38" s="127"/>
      <c r="AH38" s="128"/>
      <c r="AI38" s="1867" t="s">
        <v>268</v>
      </c>
      <c r="AJ38" s="1867"/>
      <c r="AK38" s="1867"/>
      <c r="AL38" s="1867"/>
      <c r="AM38" s="1867"/>
      <c r="AN38" s="128"/>
      <c r="AO38" s="129"/>
      <c r="AP38" s="368"/>
      <c r="AQ38" s="363"/>
      <c r="AR38" s="368"/>
      <c r="AS38" s="1882" t="s">
        <v>119</v>
      </c>
      <c r="AT38" s="1883"/>
      <c r="AU38" s="1883"/>
      <c r="AV38" s="1883"/>
      <c r="AW38" s="1883"/>
      <c r="AX38" s="1883"/>
      <c r="AY38" s="1884"/>
      <c r="AZ38" s="1849"/>
      <c r="BA38" s="1850"/>
      <c r="BB38" s="1850"/>
      <c r="BC38" s="1850"/>
      <c r="BD38" s="1850"/>
      <c r="BE38" s="1850"/>
      <c r="BF38" s="1850"/>
      <c r="BG38" s="1850"/>
      <c r="BH38" s="1850"/>
      <c r="BI38" s="1850"/>
      <c r="BJ38" s="1851"/>
      <c r="BK38" s="364"/>
      <c r="BL38" s="1840" t="s">
        <v>120</v>
      </c>
      <c r="BM38" s="1841"/>
      <c r="BN38" s="1841"/>
      <c r="BO38" s="1841"/>
      <c r="BP38" s="1841"/>
      <c r="BQ38" s="1841"/>
      <c r="BR38" s="1841"/>
      <c r="BS38" s="1841"/>
      <c r="BT38" s="1842"/>
      <c r="BU38" s="1849"/>
      <c r="BV38" s="1850"/>
      <c r="BW38" s="1850"/>
      <c r="BX38" s="1850"/>
      <c r="BY38" s="1850"/>
      <c r="BZ38" s="1850"/>
      <c r="CA38" s="1850"/>
      <c r="CB38" s="1850"/>
      <c r="CC38" s="1850"/>
      <c r="CD38" s="1850"/>
      <c r="CE38" s="1851"/>
      <c r="CF38" s="140"/>
    </row>
    <row r="39" spans="1:84" ht="13.5" customHeight="1">
      <c r="A39" s="363"/>
      <c r="B39" s="1859"/>
      <c r="C39" s="1859"/>
      <c r="D39" s="1859"/>
      <c r="E39" s="1859"/>
      <c r="F39" s="1859"/>
      <c r="G39" s="365"/>
      <c r="H39" s="1861" t="s">
        <v>114</v>
      </c>
      <c r="I39" s="1814"/>
      <c r="J39" s="1814"/>
      <c r="K39" s="1814"/>
      <c r="L39" s="1814"/>
      <c r="M39" s="1815"/>
      <c r="N39" s="1793" t="s">
        <v>64</v>
      </c>
      <c r="O39" s="1793"/>
      <c r="P39" s="1793"/>
      <c r="Q39" s="1794"/>
      <c r="R39" s="1792" t="s">
        <v>115</v>
      </c>
      <c r="S39" s="1793"/>
      <c r="T39" s="1793"/>
      <c r="U39" s="1793"/>
      <c r="V39" s="1793"/>
      <c r="W39" s="1793"/>
      <c r="X39" s="1794"/>
      <c r="Y39" s="1792" t="s">
        <v>107</v>
      </c>
      <c r="Z39" s="1793"/>
      <c r="AA39" s="1793"/>
      <c r="AB39" s="1793"/>
      <c r="AC39" s="1793"/>
      <c r="AD39" s="1793"/>
      <c r="AE39" s="1792" t="s">
        <v>108</v>
      </c>
      <c r="AF39" s="1793"/>
      <c r="AG39" s="1793"/>
      <c r="AH39" s="1793"/>
      <c r="AI39" s="1793"/>
      <c r="AJ39" s="1794"/>
      <c r="AK39" s="1793" t="s">
        <v>109</v>
      </c>
      <c r="AL39" s="1793"/>
      <c r="AM39" s="1793"/>
      <c r="AN39" s="1793"/>
      <c r="AO39" s="1794"/>
      <c r="AP39" s="368"/>
      <c r="AQ39" s="363"/>
      <c r="AR39" s="368"/>
      <c r="AS39" s="1885"/>
      <c r="AT39" s="1886"/>
      <c r="AU39" s="1886"/>
      <c r="AV39" s="1886"/>
      <c r="AW39" s="1886"/>
      <c r="AX39" s="1886"/>
      <c r="AY39" s="1887"/>
      <c r="AZ39" s="1852"/>
      <c r="BA39" s="1853"/>
      <c r="BB39" s="1853"/>
      <c r="BC39" s="1853"/>
      <c r="BD39" s="1853"/>
      <c r="BE39" s="1853"/>
      <c r="BF39" s="1853"/>
      <c r="BG39" s="1853"/>
      <c r="BH39" s="1853"/>
      <c r="BI39" s="1853"/>
      <c r="BJ39" s="1854"/>
      <c r="BK39" s="364"/>
      <c r="BL39" s="1843"/>
      <c r="BM39" s="1844"/>
      <c r="BN39" s="1844"/>
      <c r="BO39" s="1844"/>
      <c r="BP39" s="1844"/>
      <c r="BQ39" s="1844"/>
      <c r="BR39" s="1844"/>
      <c r="BS39" s="1844"/>
      <c r="BT39" s="1845"/>
      <c r="BU39" s="1852"/>
      <c r="BV39" s="1853"/>
      <c r="BW39" s="1853"/>
      <c r="BX39" s="1853"/>
      <c r="BY39" s="1853"/>
      <c r="BZ39" s="1853"/>
      <c r="CA39" s="1853"/>
      <c r="CB39" s="1853"/>
      <c r="CC39" s="1853"/>
      <c r="CD39" s="1853"/>
      <c r="CE39" s="1854"/>
      <c r="CF39" s="140"/>
    </row>
    <row r="40" spans="1:84" ht="13.5" customHeight="1">
      <c r="A40" s="363"/>
      <c r="B40" s="1859"/>
      <c r="C40" s="1859"/>
      <c r="D40" s="1859"/>
      <c r="E40" s="1859"/>
      <c r="F40" s="1859"/>
      <c r="G40" s="365"/>
      <c r="H40" s="1862"/>
      <c r="I40" s="1863"/>
      <c r="J40" s="1863"/>
      <c r="K40" s="1863"/>
      <c r="L40" s="1863"/>
      <c r="M40" s="1864"/>
      <c r="N40" s="1799"/>
      <c r="O40" s="1799"/>
      <c r="P40" s="1799"/>
      <c r="Q40" s="1800"/>
      <c r="R40" s="1798"/>
      <c r="S40" s="1799"/>
      <c r="T40" s="1799"/>
      <c r="U40" s="1799"/>
      <c r="V40" s="1799"/>
      <c r="W40" s="1799"/>
      <c r="X40" s="1800"/>
      <c r="Y40" s="1798"/>
      <c r="Z40" s="1799"/>
      <c r="AA40" s="1799"/>
      <c r="AB40" s="1799"/>
      <c r="AC40" s="1799"/>
      <c r="AD40" s="1799"/>
      <c r="AE40" s="1798"/>
      <c r="AF40" s="1799"/>
      <c r="AG40" s="1799"/>
      <c r="AH40" s="1799"/>
      <c r="AI40" s="1799"/>
      <c r="AJ40" s="1800"/>
      <c r="AK40" s="1799"/>
      <c r="AL40" s="1799"/>
      <c r="AM40" s="1799"/>
      <c r="AN40" s="1799"/>
      <c r="AO40" s="1800"/>
      <c r="AP40" s="368"/>
      <c r="AQ40" s="357"/>
      <c r="AR40" s="358"/>
      <c r="AS40" s="1888"/>
      <c r="AT40" s="1889"/>
      <c r="AU40" s="1889"/>
      <c r="AV40" s="1889"/>
      <c r="AW40" s="1889"/>
      <c r="AX40" s="1889"/>
      <c r="AY40" s="1890"/>
      <c r="AZ40" s="1855"/>
      <c r="BA40" s="1856"/>
      <c r="BB40" s="1856"/>
      <c r="BC40" s="1856"/>
      <c r="BD40" s="1856"/>
      <c r="BE40" s="1856"/>
      <c r="BF40" s="1856"/>
      <c r="BG40" s="1856"/>
      <c r="BH40" s="1856"/>
      <c r="BI40" s="1856"/>
      <c r="BJ40" s="1857"/>
      <c r="BK40" s="364"/>
      <c r="BL40" s="1846"/>
      <c r="BM40" s="1847"/>
      <c r="BN40" s="1847"/>
      <c r="BO40" s="1847"/>
      <c r="BP40" s="1847"/>
      <c r="BQ40" s="1847"/>
      <c r="BR40" s="1847"/>
      <c r="BS40" s="1847"/>
      <c r="BT40" s="1848"/>
      <c r="BU40" s="1855"/>
      <c r="BV40" s="1856"/>
      <c r="BW40" s="1856"/>
      <c r="BX40" s="1856"/>
      <c r="BY40" s="1856"/>
      <c r="BZ40" s="1856"/>
      <c r="CA40" s="1856"/>
      <c r="CB40" s="1856"/>
      <c r="CC40" s="1856"/>
      <c r="CD40" s="1856"/>
      <c r="CE40" s="1857"/>
      <c r="CF40" s="140"/>
    </row>
    <row r="41" spans="1:84" ht="13.5" customHeight="1">
      <c r="A41" s="363"/>
      <c r="B41" s="1859"/>
      <c r="C41" s="1859"/>
      <c r="D41" s="1859"/>
      <c r="E41" s="1859"/>
      <c r="F41" s="1859"/>
      <c r="G41" s="365"/>
      <c r="H41" s="1862"/>
      <c r="I41" s="1863"/>
      <c r="J41" s="1863"/>
      <c r="K41" s="1863"/>
      <c r="L41" s="1863"/>
      <c r="M41" s="1864"/>
      <c r="N41" s="1874" t="s">
        <v>113</v>
      </c>
      <c r="O41" s="1874"/>
      <c r="P41" s="1874"/>
      <c r="Q41" s="1875"/>
      <c r="R41" s="1868"/>
      <c r="S41" s="1869"/>
      <c r="T41" s="1869"/>
      <c r="U41" s="1869"/>
      <c r="V41" s="1869"/>
      <c r="W41" s="1869"/>
      <c r="X41" s="1870"/>
      <c r="Y41" s="1868"/>
      <c r="Z41" s="1869"/>
      <c r="AA41" s="1869"/>
      <c r="AB41" s="1869"/>
      <c r="AC41" s="1869"/>
      <c r="AD41" s="1869"/>
      <c r="AE41" s="1868"/>
      <c r="AF41" s="1869"/>
      <c r="AG41" s="1869"/>
      <c r="AH41" s="1869"/>
      <c r="AI41" s="1869"/>
      <c r="AJ41" s="1870"/>
      <c r="AK41" s="1869"/>
      <c r="AL41" s="1869"/>
      <c r="AM41" s="1869"/>
      <c r="AN41" s="1869"/>
      <c r="AO41" s="1870"/>
      <c r="AP41" s="368"/>
      <c r="AQ41" s="1840" t="s">
        <v>69</v>
      </c>
      <c r="AR41" s="1841"/>
      <c r="AS41" s="1841"/>
      <c r="AT41" s="1841"/>
      <c r="AU41" s="1841"/>
      <c r="AV41" s="1841"/>
      <c r="AW41" s="1841"/>
      <c r="AX41" s="1841"/>
      <c r="AY41" s="1842"/>
      <c r="AZ41" s="130"/>
      <c r="BA41" s="355"/>
      <c r="BB41" s="355"/>
      <c r="BC41" s="1814"/>
      <c r="BD41" s="1814"/>
      <c r="BE41" s="1814"/>
      <c r="BF41" s="1814"/>
      <c r="BG41" s="1814"/>
      <c r="BH41" s="1814"/>
      <c r="BI41" s="1814"/>
      <c r="BJ41" s="1815"/>
      <c r="BK41" s="364"/>
      <c r="BL41" s="1840" t="s">
        <v>121</v>
      </c>
      <c r="BM41" s="1841"/>
      <c r="BN41" s="1841"/>
      <c r="BO41" s="1841"/>
      <c r="BP41" s="1841"/>
      <c r="BQ41" s="1841"/>
      <c r="BR41" s="1841"/>
      <c r="BS41" s="1841"/>
      <c r="BT41" s="1842"/>
      <c r="BU41" s="1849"/>
      <c r="BV41" s="1850"/>
      <c r="BW41" s="1850"/>
      <c r="BX41" s="1850"/>
      <c r="BY41" s="1850"/>
      <c r="BZ41" s="1850"/>
      <c r="CA41" s="1850"/>
      <c r="CB41" s="1850"/>
      <c r="CC41" s="1850"/>
      <c r="CD41" s="1850"/>
      <c r="CE41" s="1851"/>
      <c r="CF41" s="140"/>
    </row>
    <row r="42" spans="1:84" ht="13.5" customHeight="1">
      <c r="A42" s="363"/>
      <c r="B42" s="1859"/>
      <c r="C42" s="1859"/>
      <c r="D42" s="1859"/>
      <c r="E42" s="1859"/>
      <c r="F42" s="1859"/>
      <c r="G42" s="365"/>
      <c r="H42" s="1862"/>
      <c r="I42" s="1863"/>
      <c r="J42" s="1863"/>
      <c r="K42" s="1863"/>
      <c r="L42" s="1863"/>
      <c r="M42" s="1864"/>
      <c r="N42" s="1876"/>
      <c r="O42" s="1876"/>
      <c r="P42" s="1876"/>
      <c r="Q42" s="1877"/>
      <c r="R42" s="1871"/>
      <c r="S42" s="1872"/>
      <c r="T42" s="1872"/>
      <c r="U42" s="1872"/>
      <c r="V42" s="1872"/>
      <c r="W42" s="1872"/>
      <c r="X42" s="1873"/>
      <c r="Y42" s="1871"/>
      <c r="Z42" s="1872"/>
      <c r="AA42" s="1872"/>
      <c r="AB42" s="1872"/>
      <c r="AC42" s="1872"/>
      <c r="AD42" s="1872"/>
      <c r="AE42" s="1871"/>
      <c r="AF42" s="1872"/>
      <c r="AG42" s="1872"/>
      <c r="AH42" s="1872"/>
      <c r="AI42" s="1872"/>
      <c r="AJ42" s="1873"/>
      <c r="AK42" s="1872"/>
      <c r="AL42" s="1872"/>
      <c r="AM42" s="1872"/>
      <c r="AN42" s="1872"/>
      <c r="AO42" s="1873"/>
      <c r="AP42" s="368"/>
      <c r="AQ42" s="1843"/>
      <c r="AR42" s="1844"/>
      <c r="AS42" s="1844"/>
      <c r="AT42" s="1844"/>
      <c r="AU42" s="1844"/>
      <c r="AV42" s="1844"/>
      <c r="AW42" s="1844"/>
      <c r="AX42" s="1844"/>
      <c r="AY42" s="1845"/>
      <c r="AZ42" s="1894" t="s">
        <v>131</v>
      </c>
      <c r="BA42" s="1895"/>
      <c r="BB42" s="1895"/>
      <c r="BC42" s="1893"/>
      <c r="BD42" s="1893"/>
      <c r="BE42" s="1893"/>
      <c r="BF42" s="1893"/>
      <c r="BG42" s="1893"/>
      <c r="BH42" s="1893"/>
      <c r="BI42" s="1893"/>
      <c r="BJ42" s="1864"/>
      <c r="BK42" s="364"/>
      <c r="BL42" s="1843"/>
      <c r="BM42" s="1844"/>
      <c r="BN42" s="1844"/>
      <c r="BO42" s="1844"/>
      <c r="BP42" s="1844"/>
      <c r="BQ42" s="1844"/>
      <c r="BR42" s="1844"/>
      <c r="BS42" s="1844"/>
      <c r="BT42" s="1845"/>
      <c r="BU42" s="1852"/>
      <c r="BV42" s="1853"/>
      <c r="BW42" s="1853"/>
      <c r="BX42" s="1853"/>
      <c r="BY42" s="1853"/>
      <c r="BZ42" s="1853"/>
      <c r="CA42" s="1853"/>
      <c r="CB42" s="1853"/>
      <c r="CC42" s="1853"/>
      <c r="CD42" s="1853"/>
      <c r="CE42" s="1854"/>
      <c r="CF42" s="140"/>
    </row>
    <row r="43" spans="1:84" ht="13.5" customHeight="1">
      <c r="A43" s="363"/>
      <c r="B43" s="1859"/>
      <c r="C43" s="1859"/>
      <c r="D43" s="1859"/>
      <c r="E43" s="1859"/>
      <c r="F43" s="1859"/>
      <c r="G43" s="365"/>
      <c r="H43" s="1862"/>
      <c r="I43" s="1863"/>
      <c r="J43" s="1863"/>
      <c r="K43" s="1863"/>
      <c r="L43" s="1863"/>
      <c r="M43" s="1864"/>
      <c r="N43" s="1874" t="s">
        <v>116</v>
      </c>
      <c r="O43" s="1874"/>
      <c r="P43" s="1874"/>
      <c r="Q43" s="1875"/>
      <c r="R43" s="1868"/>
      <c r="S43" s="1869"/>
      <c r="T43" s="1869"/>
      <c r="U43" s="1869"/>
      <c r="V43" s="1869"/>
      <c r="W43" s="1869"/>
      <c r="X43" s="1870"/>
      <c r="Y43" s="1868"/>
      <c r="Z43" s="1869"/>
      <c r="AA43" s="1869"/>
      <c r="AB43" s="1869"/>
      <c r="AC43" s="1869"/>
      <c r="AD43" s="1869"/>
      <c r="AE43" s="1868"/>
      <c r="AF43" s="1869"/>
      <c r="AG43" s="1869"/>
      <c r="AH43" s="1869"/>
      <c r="AI43" s="1869"/>
      <c r="AJ43" s="1870"/>
      <c r="AK43" s="1869"/>
      <c r="AL43" s="1869"/>
      <c r="AM43" s="1869"/>
      <c r="AN43" s="1869"/>
      <c r="AO43" s="1870"/>
      <c r="AP43" s="368"/>
      <c r="AQ43" s="1843"/>
      <c r="AR43" s="1844"/>
      <c r="AS43" s="1844"/>
      <c r="AT43" s="1844"/>
      <c r="AU43" s="1844"/>
      <c r="AV43" s="1844"/>
      <c r="AW43" s="1844"/>
      <c r="AX43" s="1844"/>
      <c r="AY43" s="1845"/>
      <c r="AZ43" s="1891" t="s">
        <v>132</v>
      </c>
      <c r="BA43" s="1892"/>
      <c r="BB43" s="1892"/>
      <c r="BC43" s="1817"/>
      <c r="BD43" s="1817"/>
      <c r="BE43" s="1817"/>
      <c r="BF43" s="1817"/>
      <c r="BG43" s="1817"/>
      <c r="BH43" s="1817"/>
      <c r="BI43" s="1817"/>
      <c r="BJ43" s="1818"/>
      <c r="BK43" s="364"/>
      <c r="BL43" s="1846"/>
      <c r="BM43" s="1847"/>
      <c r="BN43" s="1847"/>
      <c r="BO43" s="1847"/>
      <c r="BP43" s="1847"/>
      <c r="BQ43" s="1847"/>
      <c r="BR43" s="1847"/>
      <c r="BS43" s="1847"/>
      <c r="BT43" s="1848"/>
      <c r="BU43" s="1855"/>
      <c r="BV43" s="1856"/>
      <c r="BW43" s="1856"/>
      <c r="BX43" s="1856"/>
      <c r="BY43" s="1856"/>
      <c r="BZ43" s="1856"/>
      <c r="CA43" s="1856"/>
      <c r="CB43" s="1856"/>
      <c r="CC43" s="1856"/>
      <c r="CD43" s="1856"/>
      <c r="CE43" s="1857"/>
      <c r="CF43" s="140"/>
    </row>
    <row r="44" spans="1:84" ht="13.5" customHeight="1">
      <c r="A44" s="357"/>
      <c r="B44" s="1860"/>
      <c r="C44" s="1860"/>
      <c r="D44" s="1860"/>
      <c r="E44" s="1860"/>
      <c r="F44" s="1860"/>
      <c r="G44" s="359"/>
      <c r="H44" s="1816"/>
      <c r="I44" s="1817"/>
      <c r="J44" s="1817"/>
      <c r="K44" s="1817"/>
      <c r="L44" s="1817"/>
      <c r="M44" s="1818"/>
      <c r="N44" s="1876"/>
      <c r="O44" s="1876"/>
      <c r="P44" s="1876"/>
      <c r="Q44" s="1877"/>
      <c r="R44" s="1871"/>
      <c r="S44" s="1872"/>
      <c r="T44" s="1872"/>
      <c r="U44" s="1872"/>
      <c r="V44" s="1872"/>
      <c r="W44" s="1872"/>
      <c r="X44" s="1873"/>
      <c r="Y44" s="1871"/>
      <c r="Z44" s="1872"/>
      <c r="AA44" s="1872"/>
      <c r="AB44" s="1872"/>
      <c r="AC44" s="1872"/>
      <c r="AD44" s="1872"/>
      <c r="AE44" s="1871"/>
      <c r="AF44" s="1872"/>
      <c r="AG44" s="1872"/>
      <c r="AH44" s="1872"/>
      <c r="AI44" s="1872"/>
      <c r="AJ44" s="1873"/>
      <c r="AK44" s="1872"/>
      <c r="AL44" s="1872"/>
      <c r="AM44" s="1872"/>
      <c r="AN44" s="1872"/>
      <c r="AO44" s="1873"/>
      <c r="AP44" s="368"/>
      <c r="AQ44" s="363"/>
      <c r="AR44" s="368"/>
      <c r="AS44" s="1840" t="s">
        <v>122</v>
      </c>
      <c r="AT44" s="1841"/>
      <c r="AU44" s="1841"/>
      <c r="AV44" s="1841"/>
      <c r="AW44" s="1841"/>
      <c r="AX44" s="1841"/>
      <c r="AY44" s="1842"/>
      <c r="AZ44" s="1849"/>
      <c r="BA44" s="1850"/>
      <c r="BB44" s="1850"/>
      <c r="BC44" s="1850"/>
      <c r="BD44" s="1850"/>
      <c r="BE44" s="1850"/>
      <c r="BF44" s="1850"/>
      <c r="BG44" s="1850"/>
      <c r="BH44" s="1850"/>
      <c r="BI44" s="1850"/>
      <c r="BJ44" s="1851"/>
      <c r="BK44" s="364"/>
      <c r="BL44" s="1840" t="s">
        <v>123</v>
      </c>
      <c r="BM44" s="1841"/>
      <c r="BN44" s="1841"/>
      <c r="BO44" s="1841"/>
      <c r="BP44" s="1841"/>
      <c r="BQ44" s="1841"/>
      <c r="BR44" s="1841"/>
      <c r="BS44" s="1841"/>
      <c r="BT44" s="1842"/>
      <c r="BU44" s="1849"/>
      <c r="BV44" s="1850"/>
      <c r="BW44" s="1850"/>
      <c r="BX44" s="1850"/>
      <c r="BY44" s="1850"/>
      <c r="BZ44" s="1850"/>
      <c r="CA44" s="1850"/>
      <c r="CB44" s="1850"/>
      <c r="CC44" s="1850"/>
      <c r="CD44" s="1850"/>
      <c r="CE44" s="1851"/>
      <c r="CF44" s="140"/>
    </row>
    <row r="45" spans="1:84" ht="13.5" customHeight="1">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8"/>
      <c r="AQ45" s="363"/>
      <c r="AR45" s="368"/>
      <c r="AS45" s="1843"/>
      <c r="AT45" s="1844"/>
      <c r="AU45" s="1844"/>
      <c r="AV45" s="1844"/>
      <c r="AW45" s="1844"/>
      <c r="AX45" s="1844"/>
      <c r="AY45" s="1845"/>
      <c r="AZ45" s="1852"/>
      <c r="BA45" s="1853"/>
      <c r="BB45" s="1853"/>
      <c r="BC45" s="1853"/>
      <c r="BD45" s="1853"/>
      <c r="BE45" s="1853"/>
      <c r="BF45" s="1853"/>
      <c r="BG45" s="1853"/>
      <c r="BH45" s="1853"/>
      <c r="BI45" s="1853"/>
      <c r="BJ45" s="1854"/>
      <c r="BK45" s="364"/>
      <c r="BL45" s="1843"/>
      <c r="BM45" s="1844"/>
      <c r="BN45" s="1844"/>
      <c r="BO45" s="1844"/>
      <c r="BP45" s="1844"/>
      <c r="BQ45" s="1844"/>
      <c r="BR45" s="1844"/>
      <c r="BS45" s="1844"/>
      <c r="BT45" s="1845"/>
      <c r="BU45" s="1852"/>
      <c r="BV45" s="1853"/>
      <c r="BW45" s="1853"/>
      <c r="BX45" s="1853"/>
      <c r="BY45" s="1853"/>
      <c r="BZ45" s="1853"/>
      <c r="CA45" s="1853"/>
      <c r="CB45" s="1853"/>
      <c r="CC45" s="1853"/>
      <c r="CD45" s="1853"/>
      <c r="CE45" s="1854"/>
      <c r="CF45" s="140"/>
    </row>
    <row r="46" spans="1:84" ht="13.5" customHeight="1">
      <c r="A46" s="354"/>
      <c r="B46" s="1820" t="s">
        <v>124</v>
      </c>
      <c r="C46" s="1820"/>
      <c r="D46" s="1820"/>
      <c r="E46" s="1820"/>
      <c r="F46" s="1820"/>
      <c r="G46" s="356"/>
      <c r="H46" s="1813" t="str">
        <f>IF(入力シート!J6="",入力シート!J5,入力シート!J6)</f>
        <v>△△　△△</v>
      </c>
      <c r="I46" s="1814"/>
      <c r="J46" s="1814"/>
      <c r="K46" s="1814"/>
      <c r="L46" s="1814"/>
      <c r="M46" s="1814"/>
      <c r="N46" s="1814"/>
      <c r="O46" s="1814"/>
      <c r="P46" s="1814"/>
      <c r="Q46" s="1814"/>
      <c r="R46" s="1814"/>
      <c r="S46" s="1814"/>
      <c r="T46" s="1814"/>
      <c r="U46" s="1815"/>
      <c r="V46" s="354"/>
      <c r="W46" s="1825" t="s">
        <v>125</v>
      </c>
      <c r="X46" s="1825"/>
      <c r="Y46" s="1825"/>
      <c r="Z46" s="1825"/>
      <c r="AA46" s="1825"/>
      <c r="AB46" s="356"/>
      <c r="AC46" s="1813"/>
      <c r="AD46" s="1814"/>
      <c r="AE46" s="1814"/>
      <c r="AF46" s="1814"/>
      <c r="AG46" s="1814"/>
      <c r="AH46" s="1814"/>
      <c r="AI46" s="1814"/>
      <c r="AJ46" s="1814"/>
      <c r="AK46" s="1814"/>
      <c r="AL46" s="1814"/>
      <c r="AM46" s="1814"/>
      <c r="AN46" s="1814"/>
      <c r="AO46" s="1815"/>
      <c r="AP46" s="368"/>
      <c r="AQ46" s="357"/>
      <c r="AR46" s="358"/>
      <c r="AS46" s="1846"/>
      <c r="AT46" s="1847"/>
      <c r="AU46" s="1847"/>
      <c r="AV46" s="1847"/>
      <c r="AW46" s="1847"/>
      <c r="AX46" s="1847"/>
      <c r="AY46" s="1848"/>
      <c r="AZ46" s="1855"/>
      <c r="BA46" s="1856"/>
      <c r="BB46" s="1856"/>
      <c r="BC46" s="1856"/>
      <c r="BD46" s="1856"/>
      <c r="BE46" s="1856"/>
      <c r="BF46" s="1856"/>
      <c r="BG46" s="1856"/>
      <c r="BH46" s="1856"/>
      <c r="BI46" s="1856"/>
      <c r="BJ46" s="1857"/>
      <c r="BK46" s="364"/>
      <c r="BL46" s="1843"/>
      <c r="BM46" s="1844"/>
      <c r="BN46" s="1844"/>
      <c r="BO46" s="1844"/>
      <c r="BP46" s="1844"/>
      <c r="BQ46" s="1844"/>
      <c r="BR46" s="1844"/>
      <c r="BS46" s="1844"/>
      <c r="BT46" s="1845"/>
      <c r="BU46" s="1855"/>
      <c r="BV46" s="1856"/>
      <c r="BW46" s="1856"/>
      <c r="BX46" s="1856"/>
      <c r="BY46" s="1856"/>
      <c r="BZ46" s="1856"/>
      <c r="CA46" s="1856"/>
      <c r="CB46" s="1856"/>
      <c r="CC46" s="1856"/>
      <c r="CD46" s="1856"/>
      <c r="CE46" s="1857"/>
      <c r="CF46" s="140"/>
    </row>
    <row r="47" spans="1:84" ht="13.5" customHeight="1">
      <c r="A47" s="357"/>
      <c r="B47" s="1823"/>
      <c r="C47" s="1823"/>
      <c r="D47" s="1823"/>
      <c r="E47" s="1823"/>
      <c r="F47" s="1823"/>
      <c r="G47" s="359"/>
      <c r="H47" s="1816"/>
      <c r="I47" s="1817"/>
      <c r="J47" s="1817"/>
      <c r="K47" s="1817"/>
      <c r="L47" s="1817"/>
      <c r="M47" s="1817"/>
      <c r="N47" s="1817"/>
      <c r="O47" s="1817"/>
      <c r="P47" s="1817"/>
      <c r="Q47" s="1817"/>
      <c r="R47" s="1817"/>
      <c r="S47" s="1817"/>
      <c r="T47" s="1817"/>
      <c r="U47" s="1818"/>
      <c r="V47" s="357"/>
      <c r="W47" s="1826"/>
      <c r="X47" s="1826"/>
      <c r="Y47" s="1826"/>
      <c r="Z47" s="1826"/>
      <c r="AA47" s="1826"/>
      <c r="AB47" s="359"/>
      <c r="AC47" s="1816"/>
      <c r="AD47" s="1817"/>
      <c r="AE47" s="1817"/>
      <c r="AF47" s="1817"/>
      <c r="AG47" s="1817"/>
      <c r="AH47" s="1817"/>
      <c r="AI47" s="1817"/>
      <c r="AJ47" s="1817"/>
      <c r="AK47" s="1817"/>
      <c r="AL47" s="1817"/>
      <c r="AM47" s="1817"/>
      <c r="AN47" s="1817"/>
      <c r="AO47" s="1818"/>
      <c r="AP47" s="368"/>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3"/>
      <c r="BM47" s="368"/>
      <c r="BN47" s="1840" t="s">
        <v>122</v>
      </c>
      <c r="BO47" s="1841"/>
      <c r="BP47" s="1841"/>
      <c r="BQ47" s="1841"/>
      <c r="BR47" s="1841"/>
      <c r="BS47" s="1841"/>
      <c r="BT47" s="1842"/>
      <c r="BU47" s="1849"/>
      <c r="BV47" s="1850"/>
      <c r="BW47" s="1850"/>
      <c r="BX47" s="1850"/>
      <c r="BY47" s="1850"/>
      <c r="BZ47" s="1850"/>
      <c r="CA47" s="1850"/>
      <c r="CB47" s="1850"/>
      <c r="CC47" s="1850"/>
      <c r="CD47" s="1850"/>
      <c r="CE47" s="1851"/>
      <c r="CF47" s="140"/>
    </row>
    <row r="48" spans="1:84" ht="13.5" customHeight="1">
      <c r="A48" s="368"/>
      <c r="B48" s="367"/>
      <c r="C48" s="367"/>
      <c r="D48" s="367"/>
      <c r="E48" s="367"/>
      <c r="F48" s="367"/>
      <c r="G48" s="368"/>
      <c r="H48" s="368"/>
      <c r="I48" s="368"/>
      <c r="J48" s="368"/>
      <c r="K48" s="368"/>
      <c r="L48" s="368"/>
      <c r="M48" s="368"/>
      <c r="N48" s="368"/>
      <c r="O48" s="368"/>
      <c r="P48" s="368"/>
      <c r="Q48" s="368"/>
      <c r="R48" s="368"/>
      <c r="S48" s="368"/>
      <c r="T48" s="368"/>
      <c r="U48" s="368"/>
      <c r="V48" s="368"/>
      <c r="W48" s="51"/>
      <c r="X48" s="51"/>
      <c r="Y48" s="51"/>
      <c r="Z48" s="51"/>
      <c r="AA48" s="51"/>
      <c r="AB48" s="368"/>
      <c r="AC48" s="368"/>
      <c r="AD48" s="368"/>
      <c r="AE48" s="368"/>
      <c r="AF48" s="368"/>
      <c r="AG48" s="368"/>
      <c r="AH48" s="368"/>
      <c r="AI48" s="368"/>
      <c r="AJ48" s="368"/>
      <c r="AK48" s="368"/>
      <c r="AL48" s="368"/>
      <c r="AM48" s="368"/>
      <c r="AN48" s="368"/>
      <c r="AO48" s="368"/>
      <c r="AP48" s="368"/>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3"/>
      <c r="BM48" s="368"/>
      <c r="BN48" s="1843"/>
      <c r="BO48" s="1844"/>
      <c r="BP48" s="1844"/>
      <c r="BQ48" s="1844"/>
      <c r="BR48" s="1844"/>
      <c r="BS48" s="1844"/>
      <c r="BT48" s="1845"/>
      <c r="BU48" s="1852"/>
      <c r="BV48" s="1853"/>
      <c r="BW48" s="1853"/>
      <c r="BX48" s="1853"/>
      <c r="BY48" s="1853"/>
      <c r="BZ48" s="1853"/>
      <c r="CA48" s="1853"/>
      <c r="CB48" s="1853"/>
      <c r="CC48" s="1853"/>
      <c r="CD48" s="1853"/>
      <c r="CE48" s="1854"/>
      <c r="CF48" s="140"/>
    </row>
    <row r="49" spans="1:84" ht="13.5" customHeight="1">
      <c r="A49" s="354"/>
      <c r="B49" s="1820" t="s">
        <v>126</v>
      </c>
      <c r="C49" s="1802"/>
      <c r="D49" s="1802"/>
      <c r="E49" s="1802"/>
      <c r="F49" s="1802"/>
      <c r="G49" s="356"/>
      <c r="H49" s="1807"/>
      <c r="I49" s="1808"/>
      <c r="J49" s="1808"/>
      <c r="K49" s="1808"/>
      <c r="L49" s="1808"/>
      <c r="M49" s="1808"/>
      <c r="N49" s="1808"/>
      <c r="O49" s="1808"/>
      <c r="P49" s="1808"/>
      <c r="Q49" s="1808"/>
      <c r="R49" s="1808"/>
      <c r="S49" s="1808"/>
      <c r="T49" s="1808"/>
      <c r="U49" s="1809"/>
      <c r="V49" s="354"/>
      <c r="W49" s="1825" t="s">
        <v>125</v>
      </c>
      <c r="X49" s="1825"/>
      <c r="Y49" s="1825"/>
      <c r="Z49" s="1825"/>
      <c r="AA49" s="1825"/>
      <c r="AB49" s="356"/>
      <c r="AC49" s="1813"/>
      <c r="AD49" s="1814"/>
      <c r="AE49" s="1814"/>
      <c r="AF49" s="1814"/>
      <c r="AG49" s="1814"/>
      <c r="AH49" s="1814"/>
      <c r="AI49" s="1814"/>
      <c r="AJ49" s="1814"/>
      <c r="AK49" s="1814"/>
      <c r="AL49" s="1814"/>
      <c r="AM49" s="1814"/>
      <c r="AN49" s="1814"/>
      <c r="AO49" s="1815"/>
      <c r="AP49" s="368"/>
      <c r="AQ49" s="364"/>
      <c r="AR49" s="364"/>
      <c r="AS49" s="364"/>
      <c r="AT49" s="364"/>
      <c r="AU49" s="364"/>
      <c r="AV49" s="364"/>
      <c r="AW49" s="364"/>
      <c r="AX49" s="364"/>
      <c r="AY49" s="364"/>
      <c r="AZ49" s="364"/>
      <c r="BA49" s="364"/>
      <c r="BB49" s="364"/>
      <c r="BC49" s="364"/>
      <c r="BD49" s="364"/>
      <c r="BE49" s="364"/>
      <c r="BF49" s="364"/>
      <c r="BG49" s="364"/>
      <c r="BH49" s="364"/>
      <c r="BI49" s="364"/>
      <c r="BJ49" s="364"/>
      <c r="BK49" s="364"/>
      <c r="BL49" s="363"/>
      <c r="BM49" s="368"/>
      <c r="BN49" s="1846"/>
      <c r="BO49" s="1847"/>
      <c r="BP49" s="1847"/>
      <c r="BQ49" s="1847"/>
      <c r="BR49" s="1847"/>
      <c r="BS49" s="1847"/>
      <c r="BT49" s="1848"/>
      <c r="BU49" s="1855"/>
      <c r="BV49" s="1856"/>
      <c r="BW49" s="1856"/>
      <c r="BX49" s="1856"/>
      <c r="BY49" s="1856"/>
      <c r="BZ49" s="1856"/>
      <c r="CA49" s="1856"/>
      <c r="CB49" s="1856"/>
      <c r="CC49" s="1856"/>
      <c r="CD49" s="1856"/>
      <c r="CE49" s="1857"/>
      <c r="CF49" s="140"/>
    </row>
    <row r="50" spans="1:84" ht="13.5" customHeight="1">
      <c r="A50" s="357"/>
      <c r="B50" s="1805"/>
      <c r="C50" s="1805"/>
      <c r="D50" s="1805"/>
      <c r="E50" s="1805"/>
      <c r="F50" s="1805"/>
      <c r="G50" s="359"/>
      <c r="H50" s="1810"/>
      <c r="I50" s="1811"/>
      <c r="J50" s="1811"/>
      <c r="K50" s="1811"/>
      <c r="L50" s="1811"/>
      <c r="M50" s="1811"/>
      <c r="N50" s="1811"/>
      <c r="O50" s="1811"/>
      <c r="P50" s="1811"/>
      <c r="Q50" s="1811"/>
      <c r="R50" s="1811"/>
      <c r="S50" s="1811"/>
      <c r="T50" s="1811"/>
      <c r="U50" s="1812"/>
      <c r="V50" s="357"/>
      <c r="W50" s="1826"/>
      <c r="X50" s="1826"/>
      <c r="Y50" s="1826"/>
      <c r="Z50" s="1826"/>
      <c r="AA50" s="1826"/>
      <c r="AB50" s="359"/>
      <c r="AC50" s="1816"/>
      <c r="AD50" s="1817"/>
      <c r="AE50" s="1817"/>
      <c r="AF50" s="1817"/>
      <c r="AG50" s="1817"/>
      <c r="AH50" s="1817"/>
      <c r="AI50" s="1817"/>
      <c r="AJ50" s="1817"/>
      <c r="AK50" s="1817"/>
      <c r="AL50" s="1817"/>
      <c r="AM50" s="1817"/>
      <c r="AN50" s="1817"/>
      <c r="AO50" s="1818"/>
      <c r="AP50" s="368"/>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3"/>
      <c r="BM50" s="368"/>
      <c r="BN50" s="1792" t="s">
        <v>127</v>
      </c>
      <c r="BO50" s="1793"/>
      <c r="BP50" s="1793"/>
      <c r="BQ50" s="1793"/>
      <c r="BR50" s="1793"/>
      <c r="BS50" s="1793"/>
      <c r="BT50" s="1794"/>
      <c r="BU50" s="1849"/>
      <c r="BV50" s="1850"/>
      <c r="BW50" s="1850"/>
      <c r="BX50" s="1850"/>
      <c r="BY50" s="1850"/>
      <c r="BZ50" s="1850"/>
      <c r="CA50" s="1850"/>
      <c r="CB50" s="1850"/>
      <c r="CC50" s="1850"/>
      <c r="CD50" s="1850"/>
      <c r="CE50" s="1851"/>
      <c r="CF50" s="140"/>
    </row>
    <row r="51" spans="1:84" ht="13.5" customHeight="1">
      <c r="A51" s="354"/>
      <c r="B51" s="1820" t="s">
        <v>128</v>
      </c>
      <c r="C51" s="1820"/>
      <c r="D51" s="1820"/>
      <c r="E51" s="1820"/>
      <c r="F51" s="1820"/>
      <c r="G51" s="356"/>
      <c r="H51" s="1807" t="str">
        <f>IF(入力シート!J15="",入力シート!J11,入力シート!J15)</f>
        <v>高岡　□□</v>
      </c>
      <c r="I51" s="1808"/>
      <c r="J51" s="1808"/>
      <c r="K51" s="1808"/>
      <c r="L51" s="1808"/>
      <c r="M51" s="1808"/>
      <c r="N51" s="1808"/>
      <c r="O51" s="1808"/>
      <c r="P51" s="1808"/>
      <c r="Q51" s="1808"/>
      <c r="R51" s="1808"/>
      <c r="S51" s="1808"/>
      <c r="T51" s="1808"/>
      <c r="U51" s="1809"/>
      <c r="V51" s="354"/>
      <c r="W51" s="1825" t="s">
        <v>125</v>
      </c>
      <c r="X51" s="1825"/>
      <c r="Y51" s="1825"/>
      <c r="Z51" s="1825"/>
      <c r="AA51" s="1825"/>
      <c r="AB51" s="356"/>
      <c r="AC51" s="1813"/>
      <c r="AD51" s="1814"/>
      <c r="AE51" s="1814"/>
      <c r="AF51" s="1814"/>
      <c r="AG51" s="1814"/>
      <c r="AH51" s="1814"/>
      <c r="AI51" s="1814"/>
      <c r="AJ51" s="1814"/>
      <c r="AK51" s="1814"/>
      <c r="AL51" s="1814"/>
      <c r="AM51" s="1814"/>
      <c r="AN51" s="1814"/>
      <c r="AO51" s="1815"/>
      <c r="AP51" s="368"/>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3"/>
      <c r="BM51" s="368"/>
      <c r="BN51" s="1795"/>
      <c r="BO51" s="1796"/>
      <c r="BP51" s="1796"/>
      <c r="BQ51" s="1796"/>
      <c r="BR51" s="1796"/>
      <c r="BS51" s="1796"/>
      <c r="BT51" s="1797"/>
      <c r="BU51" s="1852"/>
      <c r="BV51" s="1853"/>
      <c r="BW51" s="1853"/>
      <c r="BX51" s="1853"/>
      <c r="BY51" s="1853"/>
      <c r="BZ51" s="1853"/>
      <c r="CA51" s="1853"/>
      <c r="CB51" s="1853"/>
      <c r="CC51" s="1853"/>
      <c r="CD51" s="1853"/>
      <c r="CE51" s="1854"/>
      <c r="CF51" s="140"/>
    </row>
    <row r="52" spans="1:84" ht="13.5" customHeight="1">
      <c r="A52" s="357"/>
      <c r="B52" s="1823"/>
      <c r="C52" s="1823"/>
      <c r="D52" s="1823"/>
      <c r="E52" s="1823"/>
      <c r="F52" s="1823"/>
      <c r="G52" s="359"/>
      <c r="H52" s="1810"/>
      <c r="I52" s="1811"/>
      <c r="J52" s="1811"/>
      <c r="K52" s="1811"/>
      <c r="L52" s="1811"/>
      <c r="M52" s="1811"/>
      <c r="N52" s="1811"/>
      <c r="O52" s="1811"/>
      <c r="P52" s="1811"/>
      <c r="Q52" s="1811"/>
      <c r="R52" s="1811"/>
      <c r="S52" s="1811"/>
      <c r="T52" s="1811"/>
      <c r="U52" s="1812"/>
      <c r="V52" s="357"/>
      <c r="W52" s="1826"/>
      <c r="X52" s="1826"/>
      <c r="Y52" s="1826"/>
      <c r="Z52" s="1826"/>
      <c r="AA52" s="1826"/>
      <c r="AB52" s="359"/>
      <c r="AC52" s="1816"/>
      <c r="AD52" s="1817"/>
      <c r="AE52" s="1817"/>
      <c r="AF52" s="1817"/>
      <c r="AG52" s="1817"/>
      <c r="AH52" s="1817"/>
      <c r="AI52" s="1817"/>
      <c r="AJ52" s="1817"/>
      <c r="AK52" s="1817"/>
      <c r="AL52" s="1817"/>
      <c r="AM52" s="1817"/>
      <c r="AN52" s="1817"/>
      <c r="AO52" s="1818"/>
      <c r="AP52" s="368"/>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57"/>
      <c r="BM52" s="358"/>
      <c r="BN52" s="1798"/>
      <c r="BO52" s="1799"/>
      <c r="BP52" s="1799"/>
      <c r="BQ52" s="1799"/>
      <c r="BR52" s="1799"/>
      <c r="BS52" s="1799"/>
      <c r="BT52" s="1800"/>
      <c r="BU52" s="1855"/>
      <c r="BV52" s="1856"/>
      <c r="BW52" s="1856"/>
      <c r="BX52" s="1856"/>
      <c r="BY52" s="1856"/>
      <c r="BZ52" s="1856"/>
      <c r="CA52" s="1856"/>
      <c r="CB52" s="1856"/>
      <c r="CC52" s="1856"/>
      <c r="CD52" s="1856"/>
      <c r="CE52" s="1857"/>
      <c r="CF52" s="140"/>
    </row>
    <row r="53" spans="1:84" ht="13.5" customHeight="1">
      <c r="A53" s="354"/>
      <c r="B53" s="1825" t="s">
        <v>298</v>
      </c>
      <c r="C53" s="1825"/>
      <c r="D53" s="1825"/>
      <c r="E53" s="1825"/>
      <c r="F53" s="1825"/>
      <c r="G53" s="356"/>
      <c r="H53" s="1827" t="s">
        <v>131</v>
      </c>
      <c r="I53" s="1828"/>
      <c r="J53" s="1828"/>
      <c r="K53" s="1808"/>
      <c r="L53" s="1808"/>
      <c r="M53" s="1808"/>
      <c r="N53" s="1808"/>
      <c r="O53" s="1808"/>
      <c r="P53" s="1808"/>
      <c r="Q53" s="1808"/>
      <c r="R53" s="1808"/>
      <c r="S53" s="1808"/>
      <c r="T53" s="1808"/>
      <c r="U53" s="134"/>
      <c r="V53" s="354"/>
      <c r="W53" s="1831" t="s">
        <v>122</v>
      </c>
      <c r="X53" s="1831"/>
      <c r="Y53" s="1831"/>
      <c r="Z53" s="1831"/>
      <c r="AA53" s="1831"/>
      <c r="AB53" s="356"/>
      <c r="AC53" s="1813"/>
      <c r="AD53" s="1814"/>
      <c r="AE53" s="1814"/>
      <c r="AF53" s="1814"/>
      <c r="AG53" s="1814"/>
      <c r="AH53" s="1814"/>
      <c r="AI53" s="1814"/>
      <c r="AJ53" s="1814"/>
      <c r="AK53" s="1814"/>
      <c r="AL53" s="1814"/>
      <c r="AM53" s="1814"/>
      <c r="AN53" s="1814"/>
      <c r="AO53" s="1815"/>
      <c r="AP53" s="368"/>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140"/>
    </row>
    <row r="54" spans="1:84" ht="13.5" customHeight="1">
      <c r="A54" s="357"/>
      <c r="B54" s="1826"/>
      <c r="C54" s="1826"/>
      <c r="D54" s="1826"/>
      <c r="E54" s="1826"/>
      <c r="F54" s="1826"/>
      <c r="G54" s="359"/>
      <c r="H54" s="1829" t="s">
        <v>132</v>
      </c>
      <c r="I54" s="1830"/>
      <c r="J54" s="1830"/>
      <c r="K54" s="1811"/>
      <c r="L54" s="1811"/>
      <c r="M54" s="1811"/>
      <c r="N54" s="1811"/>
      <c r="O54" s="1811"/>
      <c r="P54" s="1811"/>
      <c r="Q54" s="1811"/>
      <c r="R54" s="1811"/>
      <c r="S54" s="1811"/>
      <c r="T54" s="1811"/>
      <c r="U54" s="135"/>
      <c r="V54" s="357"/>
      <c r="W54" s="1832"/>
      <c r="X54" s="1832"/>
      <c r="Y54" s="1832"/>
      <c r="Z54" s="1832"/>
      <c r="AA54" s="1832"/>
      <c r="AB54" s="359"/>
      <c r="AC54" s="1816"/>
      <c r="AD54" s="1817"/>
      <c r="AE54" s="1817"/>
      <c r="AF54" s="1817"/>
      <c r="AG54" s="1817"/>
      <c r="AH54" s="1817"/>
      <c r="AI54" s="1817"/>
      <c r="AJ54" s="1817"/>
      <c r="AK54" s="1817"/>
      <c r="AL54" s="1817"/>
      <c r="AM54" s="1817"/>
      <c r="AN54" s="1817"/>
      <c r="AO54" s="1818"/>
      <c r="AP54" s="368"/>
      <c r="AQ54" s="368"/>
      <c r="AR54" s="368"/>
      <c r="AS54" s="368"/>
      <c r="AT54" s="368"/>
      <c r="AU54" s="368"/>
      <c r="AV54" s="368"/>
      <c r="AW54" s="368"/>
      <c r="AX54" s="368"/>
      <c r="AY54" s="368"/>
      <c r="AZ54" s="368"/>
      <c r="BA54" s="368"/>
      <c r="BB54" s="368"/>
      <c r="BC54" s="368"/>
      <c r="BD54" s="368"/>
      <c r="BE54" s="368"/>
      <c r="BF54" s="368"/>
      <c r="BG54" s="368"/>
      <c r="BH54" s="368"/>
      <c r="BI54" s="368"/>
      <c r="BJ54" s="368"/>
      <c r="BK54" s="368"/>
      <c r="BL54" s="368"/>
      <c r="BM54" s="368"/>
      <c r="BN54" s="368"/>
      <c r="BO54" s="368"/>
      <c r="BP54" s="368"/>
      <c r="BQ54" s="368"/>
      <c r="BR54" s="368"/>
      <c r="BS54" s="368"/>
      <c r="BT54" s="368"/>
      <c r="BU54" s="368"/>
      <c r="BV54" s="368"/>
      <c r="BW54" s="368"/>
      <c r="BX54" s="368"/>
      <c r="BY54" s="368"/>
      <c r="BZ54" s="368"/>
      <c r="CA54" s="368"/>
      <c r="CB54" s="368"/>
      <c r="CC54" s="368"/>
      <c r="CD54" s="368"/>
      <c r="CE54" s="368"/>
      <c r="CF54" s="140"/>
    </row>
    <row r="55" spans="1:84" ht="13.5" customHeight="1">
      <c r="A55" s="354"/>
      <c r="B55" s="1825" t="s">
        <v>384</v>
      </c>
      <c r="C55" s="1825"/>
      <c r="D55" s="1825"/>
      <c r="E55" s="1825"/>
      <c r="F55" s="1825"/>
      <c r="G55" s="356"/>
      <c r="H55" s="1827"/>
      <c r="I55" s="1828"/>
      <c r="J55" s="1828"/>
      <c r="K55" s="1828"/>
      <c r="L55" s="1828"/>
      <c r="M55" s="1828"/>
      <c r="N55" s="1828"/>
      <c r="O55" s="1828"/>
      <c r="P55" s="1828"/>
      <c r="Q55" s="1828"/>
      <c r="R55" s="1828"/>
      <c r="S55" s="1828"/>
      <c r="T55" s="1828"/>
      <c r="U55" s="134"/>
      <c r="V55" s="354"/>
      <c r="W55" s="1831" t="s">
        <v>122</v>
      </c>
      <c r="X55" s="1831"/>
      <c r="Y55" s="1831"/>
      <c r="Z55" s="1831"/>
      <c r="AA55" s="1831"/>
      <c r="AB55" s="356"/>
      <c r="AC55" s="1813"/>
      <c r="AD55" s="1814"/>
      <c r="AE55" s="1814"/>
      <c r="AF55" s="1814"/>
      <c r="AG55" s="1814"/>
      <c r="AH55" s="1814"/>
      <c r="AI55" s="1814"/>
      <c r="AJ55" s="1814"/>
      <c r="AK55" s="1814"/>
      <c r="AL55" s="1814"/>
      <c r="AM55" s="1814"/>
      <c r="AN55" s="1814"/>
      <c r="AO55" s="1815"/>
      <c r="AP55" s="368"/>
      <c r="AQ55" s="364"/>
      <c r="AR55" s="364"/>
      <c r="AS55" s="364"/>
      <c r="AT55" s="364"/>
      <c r="AU55" s="364"/>
      <c r="AV55" s="364"/>
      <c r="AW55" s="364"/>
      <c r="AX55" s="364"/>
      <c r="AY55" s="364"/>
      <c r="AZ55" s="364"/>
      <c r="BA55" s="364"/>
      <c r="BB55" s="364"/>
      <c r="BC55" s="364"/>
      <c r="BD55" s="364"/>
      <c r="BE55" s="364"/>
      <c r="BF55" s="364"/>
      <c r="BG55" s="364"/>
      <c r="BH55" s="364"/>
      <c r="BI55" s="364"/>
      <c r="BJ55" s="364"/>
      <c r="BK55" s="364"/>
      <c r="BL55" s="364"/>
      <c r="BM55" s="364"/>
      <c r="BN55" s="364"/>
      <c r="BO55" s="364"/>
      <c r="BP55" s="364"/>
      <c r="BQ55" s="364"/>
      <c r="BR55" s="364"/>
      <c r="BS55" s="364"/>
      <c r="BT55" s="364"/>
      <c r="BU55" s="364"/>
      <c r="BV55" s="364"/>
      <c r="BW55" s="364"/>
      <c r="BX55" s="364"/>
      <c r="BY55" s="364"/>
      <c r="BZ55" s="364"/>
      <c r="CA55" s="364"/>
      <c r="CB55" s="364"/>
      <c r="CC55" s="364"/>
      <c r="CD55" s="364"/>
      <c r="CE55" s="364"/>
      <c r="CF55" s="140"/>
    </row>
    <row r="56" spans="1:84" ht="13.5" customHeight="1">
      <c r="A56" s="357"/>
      <c r="B56" s="1826"/>
      <c r="C56" s="1826"/>
      <c r="D56" s="1826"/>
      <c r="E56" s="1826"/>
      <c r="F56" s="1826"/>
      <c r="G56" s="359"/>
      <c r="H56" s="1829"/>
      <c r="I56" s="1830"/>
      <c r="J56" s="1830"/>
      <c r="K56" s="1830"/>
      <c r="L56" s="1830"/>
      <c r="M56" s="1830"/>
      <c r="N56" s="1830"/>
      <c r="O56" s="1830"/>
      <c r="P56" s="1830"/>
      <c r="Q56" s="1830"/>
      <c r="R56" s="1830"/>
      <c r="S56" s="1830"/>
      <c r="T56" s="1830"/>
      <c r="U56" s="135"/>
      <c r="V56" s="357"/>
      <c r="W56" s="1832"/>
      <c r="X56" s="1832"/>
      <c r="Y56" s="1832"/>
      <c r="Z56" s="1832"/>
      <c r="AA56" s="1832"/>
      <c r="AB56" s="359"/>
      <c r="AC56" s="1816"/>
      <c r="AD56" s="1817"/>
      <c r="AE56" s="1817"/>
      <c r="AF56" s="1817"/>
      <c r="AG56" s="1817"/>
      <c r="AH56" s="1817"/>
      <c r="AI56" s="1817"/>
      <c r="AJ56" s="1817"/>
      <c r="AK56" s="1817"/>
      <c r="AL56" s="1817"/>
      <c r="AM56" s="1817"/>
      <c r="AN56" s="1817"/>
      <c r="AO56" s="1818"/>
      <c r="AP56" s="368"/>
      <c r="AQ56" s="368"/>
      <c r="AR56" s="368"/>
      <c r="AS56" s="368"/>
      <c r="AT56" s="368"/>
      <c r="AU56" s="368"/>
      <c r="AV56" s="368"/>
      <c r="AW56" s="368"/>
      <c r="AX56" s="368"/>
      <c r="AY56" s="368"/>
      <c r="AZ56" s="368"/>
      <c r="BA56" s="368"/>
      <c r="BB56" s="368"/>
      <c r="BC56" s="368"/>
      <c r="BD56" s="368"/>
      <c r="BE56" s="368"/>
      <c r="BF56" s="368"/>
      <c r="BG56" s="368"/>
      <c r="BH56" s="368"/>
      <c r="BI56" s="368"/>
      <c r="BJ56" s="368"/>
      <c r="BK56" s="368"/>
      <c r="BL56" s="368"/>
      <c r="BM56" s="368"/>
      <c r="BN56" s="368"/>
      <c r="BO56" s="368"/>
      <c r="BP56" s="368"/>
      <c r="BQ56" s="368"/>
      <c r="BR56" s="368"/>
      <c r="BS56" s="368"/>
      <c r="BT56" s="368"/>
      <c r="BU56" s="368"/>
      <c r="BV56" s="368"/>
      <c r="BW56" s="368"/>
      <c r="BX56" s="368"/>
      <c r="BY56" s="368"/>
      <c r="BZ56" s="368"/>
      <c r="CA56" s="368"/>
      <c r="CB56" s="368"/>
      <c r="CC56" s="368"/>
      <c r="CD56" s="368"/>
      <c r="CE56" s="368"/>
      <c r="CF56" s="140"/>
    </row>
    <row r="57" spans="1:84" ht="13.5" customHeight="1">
      <c r="A57" s="354"/>
      <c r="B57" s="1820" t="s">
        <v>299</v>
      </c>
      <c r="C57" s="1820"/>
      <c r="D57" s="1820"/>
      <c r="E57" s="1820"/>
      <c r="F57" s="1820"/>
      <c r="G57" s="356"/>
      <c r="H57" s="1834"/>
      <c r="I57" s="1835"/>
      <c r="J57" s="1835"/>
      <c r="K57" s="1835"/>
      <c r="L57" s="1835"/>
      <c r="M57" s="1835"/>
      <c r="N57" s="1835"/>
      <c r="O57" s="1835"/>
      <c r="P57" s="1835"/>
      <c r="Q57" s="1835"/>
      <c r="R57" s="1835"/>
      <c r="S57" s="1835"/>
      <c r="T57" s="1835"/>
      <c r="U57" s="1836"/>
      <c r="V57" s="354"/>
      <c r="W57" s="1820" t="s">
        <v>299</v>
      </c>
      <c r="X57" s="1820"/>
      <c r="Y57" s="1820"/>
      <c r="Z57" s="1820"/>
      <c r="AA57" s="1820"/>
      <c r="AB57" s="356"/>
      <c r="AC57" s="1813"/>
      <c r="AD57" s="1814"/>
      <c r="AE57" s="1814"/>
      <c r="AF57" s="1814"/>
      <c r="AG57" s="1814"/>
      <c r="AH57" s="1814"/>
      <c r="AI57" s="1814"/>
      <c r="AJ57" s="1814"/>
      <c r="AK57" s="1814"/>
      <c r="AL57" s="1814"/>
      <c r="AM57" s="1814"/>
      <c r="AN57" s="1814"/>
      <c r="AO57" s="1815"/>
      <c r="AP57" s="368"/>
      <c r="AQ57" s="1774" t="s">
        <v>371</v>
      </c>
      <c r="AR57" s="1775"/>
      <c r="AS57" s="1775"/>
      <c r="AT57" s="1775"/>
      <c r="AU57" s="1775"/>
      <c r="AV57" s="1775"/>
      <c r="AW57" s="1775"/>
      <c r="AX57" s="1776"/>
      <c r="AY57" s="1783" t="s">
        <v>372</v>
      </c>
      <c r="AZ57" s="1784"/>
      <c r="BA57" s="1784"/>
      <c r="BB57" s="1784"/>
      <c r="BC57" s="1784"/>
      <c r="BD57" s="1784"/>
      <c r="BE57" s="1785"/>
      <c r="BF57" s="1774" t="s">
        <v>373</v>
      </c>
      <c r="BG57" s="1784"/>
      <c r="BH57" s="1784"/>
      <c r="BI57" s="1784"/>
      <c r="BJ57" s="1784"/>
      <c r="BK57" s="1784"/>
      <c r="BL57" s="1785"/>
      <c r="BM57" s="1783" t="s">
        <v>372</v>
      </c>
      <c r="BN57" s="1784"/>
      <c r="BO57" s="1784"/>
      <c r="BP57" s="1784"/>
      <c r="BQ57" s="1784"/>
      <c r="BR57" s="1784"/>
      <c r="BS57" s="1785"/>
      <c r="BT57" s="1774" t="s">
        <v>374</v>
      </c>
      <c r="BU57" s="1784"/>
      <c r="BV57" s="1784"/>
      <c r="BW57" s="1784"/>
      <c r="BX57" s="1784"/>
      <c r="BY57" s="1785"/>
      <c r="BZ57" s="1792" t="s">
        <v>372</v>
      </c>
      <c r="CA57" s="1793"/>
      <c r="CB57" s="1793"/>
      <c r="CC57" s="1793"/>
      <c r="CD57" s="1793"/>
      <c r="CE57" s="1794"/>
      <c r="CF57" s="140"/>
    </row>
    <row r="58" spans="1:84" ht="13.5" customHeight="1">
      <c r="A58" s="363"/>
      <c r="B58" s="1833"/>
      <c r="C58" s="1833"/>
      <c r="D58" s="1833"/>
      <c r="E58" s="1833"/>
      <c r="F58" s="1833"/>
      <c r="G58" s="365"/>
      <c r="H58" s="1837"/>
      <c r="I58" s="1838"/>
      <c r="J58" s="1838"/>
      <c r="K58" s="1838"/>
      <c r="L58" s="1838"/>
      <c r="M58" s="1838"/>
      <c r="N58" s="1838"/>
      <c r="O58" s="1838"/>
      <c r="P58" s="1838"/>
      <c r="Q58" s="1838"/>
      <c r="R58" s="1838"/>
      <c r="S58" s="1838"/>
      <c r="T58" s="1838"/>
      <c r="U58" s="1839"/>
      <c r="V58" s="363"/>
      <c r="W58" s="1833"/>
      <c r="X58" s="1833"/>
      <c r="Y58" s="1833"/>
      <c r="Z58" s="1833"/>
      <c r="AA58" s="1833"/>
      <c r="AB58" s="365"/>
      <c r="AC58" s="1816"/>
      <c r="AD58" s="1817"/>
      <c r="AE58" s="1817"/>
      <c r="AF58" s="1817"/>
      <c r="AG58" s="1817"/>
      <c r="AH58" s="1817"/>
      <c r="AI58" s="1817"/>
      <c r="AJ58" s="1817"/>
      <c r="AK58" s="1817"/>
      <c r="AL58" s="1817"/>
      <c r="AM58" s="1817"/>
      <c r="AN58" s="1817"/>
      <c r="AO58" s="1818"/>
      <c r="AP58" s="368"/>
      <c r="AQ58" s="1777"/>
      <c r="AR58" s="1778"/>
      <c r="AS58" s="1778"/>
      <c r="AT58" s="1778"/>
      <c r="AU58" s="1778"/>
      <c r="AV58" s="1778"/>
      <c r="AW58" s="1778"/>
      <c r="AX58" s="1779"/>
      <c r="AY58" s="1786"/>
      <c r="AZ58" s="1787"/>
      <c r="BA58" s="1787"/>
      <c r="BB58" s="1787"/>
      <c r="BC58" s="1787"/>
      <c r="BD58" s="1787"/>
      <c r="BE58" s="1788"/>
      <c r="BF58" s="1786"/>
      <c r="BG58" s="1787"/>
      <c r="BH58" s="1787"/>
      <c r="BI58" s="1787"/>
      <c r="BJ58" s="1787"/>
      <c r="BK58" s="1787"/>
      <c r="BL58" s="1788"/>
      <c r="BM58" s="1786"/>
      <c r="BN58" s="1787"/>
      <c r="BO58" s="1787"/>
      <c r="BP58" s="1787"/>
      <c r="BQ58" s="1787"/>
      <c r="BR58" s="1787"/>
      <c r="BS58" s="1788"/>
      <c r="BT58" s="1786"/>
      <c r="BU58" s="1787"/>
      <c r="BV58" s="1787"/>
      <c r="BW58" s="1787"/>
      <c r="BX58" s="1787"/>
      <c r="BY58" s="1788"/>
      <c r="BZ58" s="1795"/>
      <c r="CA58" s="1796"/>
      <c r="CB58" s="1796"/>
      <c r="CC58" s="1796"/>
      <c r="CD58" s="1796"/>
      <c r="CE58" s="1797"/>
      <c r="CF58" s="140"/>
    </row>
    <row r="59" spans="1:84" ht="13.5" customHeight="1">
      <c r="A59" s="363"/>
      <c r="B59" s="368"/>
      <c r="C59" s="1801" t="s">
        <v>122</v>
      </c>
      <c r="D59" s="1802"/>
      <c r="E59" s="1802"/>
      <c r="F59" s="1802"/>
      <c r="G59" s="1803"/>
      <c r="H59" s="1807"/>
      <c r="I59" s="1808"/>
      <c r="J59" s="1808"/>
      <c r="K59" s="1808"/>
      <c r="L59" s="1808"/>
      <c r="M59" s="1808"/>
      <c r="N59" s="1808"/>
      <c r="O59" s="1808"/>
      <c r="P59" s="1808"/>
      <c r="Q59" s="1808"/>
      <c r="R59" s="1808"/>
      <c r="S59" s="1808"/>
      <c r="T59" s="1808"/>
      <c r="U59" s="1809"/>
      <c r="V59" s="363"/>
      <c r="W59" s="368"/>
      <c r="X59" s="1801" t="s">
        <v>122</v>
      </c>
      <c r="Y59" s="1802"/>
      <c r="Z59" s="1802"/>
      <c r="AA59" s="1802"/>
      <c r="AB59" s="1803"/>
      <c r="AC59" s="1813"/>
      <c r="AD59" s="1814"/>
      <c r="AE59" s="1814"/>
      <c r="AF59" s="1814"/>
      <c r="AG59" s="1814"/>
      <c r="AH59" s="1814"/>
      <c r="AI59" s="1814"/>
      <c r="AJ59" s="1814"/>
      <c r="AK59" s="1814"/>
      <c r="AL59" s="1814"/>
      <c r="AM59" s="1814"/>
      <c r="AN59" s="1814"/>
      <c r="AO59" s="1815"/>
      <c r="AP59" s="368"/>
      <c r="AQ59" s="1780"/>
      <c r="AR59" s="1781"/>
      <c r="AS59" s="1781"/>
      <c r="AT59" s="1781"/>
      <c r="AU59" s="1781"/>
      <c r="AV59" s="1781"/>
      <c r="AW59" s="1781"/>
      <c r="AX59" s="1782"/>
      <c r="AY59" s="1789"/>
      <c r="AZ59" s="1790"/>
      <c r="BA59" s="1790"/>
      <c r="BB59" s="1790"/>
      <c r="BC59" s="1790"/>
      <c r="BD59" s="1790"/>
      <c r="BE59" s="1791"/>
      <c r="BF59" s="1789"/>
      <c r="BG59" s="1790"/>
      <c r="BH59" s="1790"/>
      <c r="BI59" s="1790"/>
      <c r="BJ59" s="1790"/>
      <c r="BK59" s="1790"/>
      <c r="BL59" s="1791"/>
      <c r="BM59" s="1789"/>
      <c r="BN59" s="1790"/>
      <c r="BO59" s="1790"/>
      <c r="BP59" s="1790"/>
      <c r="BQ59" s="1790"/>
      <c r="BR59" s="1790"/>
      <c r="BS59" s="1791"/>
      <c r="BT59" s="1789"/>
      <c r="BU59" s="1790"/>
      <c r="BV59" s="1790"/>
      <c r="BW59" s="1790"/>
      <c r="BX59" s="1790"/>
      <c r="BY59" s="1791"/>
      <c r="BZ59" s="1798"/>
      <c r="CA59" s="1799"/>
      <c r="CB59" s="1799"/>
      <c r="CC59" s="1799"/>
      <c r="CD59" s="1799"/>
      <c r="CE59" s="1800"/>
      <c r="CF59" s="140"/>
    </row>
    <row r="60" spans="1:84" ht="13.5" customHeight="1">
      <c r="A60" s="363"/>
      <c r="B60" s="368"/>
      <c r="C60" s="1804"/>
      <c r="D60" s="1805"/>
      <c r="E60" s="1805"/>
      <c r="F60" s="1805"/>
      <c r="G60" s="1806"/>
      <c r="H60" s="1810"/>
      <c r="I60" s="1811"/>
      <c r="J60" s="1811"/>
      <c r="K60" s="1811"/>
      <c r="L60" s="1811"/>
      <c r="M60" s="1811"/>
      <c r="N60" s="1811"/>
      <c r="O60" s="1811"/>
      <c r="P60" s="1811"/>
      <c r="Q60" s="1811"/>
      <c r="R60" s="1811"/>
      <c r="S60" s="1811"/>
      <c r="T60" s="1811"/>
      <c r="U60" s="1812"/>
      <c r="V60" s="363"/>
      <c r="W60" s="368"/>
      <c r="X60" s="1804"/>
      <c r="Y60" s="1805"/>
      <c r="Z60" s="1805"/>
      <c r="AA60" s="1805"/>
      <c r="AB60" s="1806"/>
      <c r="AC60" s="1816"/>
      <c r="AD60" s="1817"/>
      <c r="AE60" s="1817"/>
      <c r="AF60" s="1817"/>
      <c r="AG60" s="1817"/>
      <c r="AH60" s="1817"/>
      <c r="AI60" s="1817"/>
      <c r="AJ60" s="1817"/>
      <c r="AK60" s="1817"/>
      <c r="AL60" s="1817"/>
      <c r="AM60" s="1817"/>
      <c r="AN60" s="1817"/>
      <c r="AO60" s="1818"/>
      <c r="AP60" s="368"/>
      <c r="AQ60" s="364"/>
      <c r="AR60" s="364"/>
      <c r="AS60" s="364"/>
      <c r="AT60" s="364"/>
      <c r="AU60" s="364"/>
      <c r="AV60" s="364"/>
      <c r="AW60" s="364"/>
      <c r="AX60" s="364"/>
      <c r="AY60" s="364"/>
      <c r="AZ60" s="364"/>
      <c r="BA60" s="364"/>
      <c r="BB60" s="364"/>
      <c r="BC60" s="364"/>
      <c r="BD60" s="364"/>
      <c r="BE60" s="364"/>
      <c r="BF60" s="364"/>
      <c r="BG60" s="364"/>
      <c r="BH60" s="364"/>
      <c r="BI60" s="364"/>
      <c r="BJ60" s="364"/>
      <c r="BK60" s="364"/>
      <c r="BL60" s="364"/>
      <c r="BM60" s="364"/>
      <c r="BN60" s="364"/>
      <c r="BO60" s="364"/>
      <c r="BP60" s="364"/>
      <c r="BQ60" s="364"/>
      <c r="BR60" s="364"/>
      <c r="BS60" s="364"/>
      <c r="BT60" s="364"/>
      <c r="BU60" s="364"/>
      <c r="BV60" s="364"/>
      <c r="BW60" s="364"/>
      <c r="BX60" s="364"/>
      <c r="BY60" s="364"/>
      <c r="BZ60" s="364"/>
      <c r="CA60" s="364"/>
      <c r="CB60" s="364"/>
      <c r="CC60" s="364"/>
      <c r="CD60" s="364"/>
      <c r="CE60" s="364"/>
      <c r="CF60" s="140"/>
    </row>
    <row r="61" spans="1:84" ht="13.5" customHeight="1">
      <c r="A61" s="363"/>
      <c r="B61" s="368"/>
      <c r="C61" s="1819" t="s">
        <v>129</v>
      </c>
      <c r="D61" s="1820"/>
      <c r="E61" s="1820"/>
      <c r="F61" s="1820"/>
      <c r="G61" s="1821"/>
      <c r="H61" s="1807"/>
      <c r="I61" s="1808"/>
      <c r="J61" s="1808"/>
      <c r="K61" s="1808"/>
      <c r="L61" s="1808"/>
      <c r="M61" s="1808"/>
      <c r="N61" s="1808"/>
      <c r="O61" s="1808"/>
      <c r="P61" s="1808"/>
      <c r="Q61" s="1808"/>
      <c r="R61" s="1808"/>
      <c r="S61" s="1808"/>
      <c r="T61" s="1808"/>
      <c r="U61" s="1809"/>
      <c r="V61" s="363"/>
      <c r="W61" s="368"/>
      <c r="X61" s="1819" t="s">
        <v>129</v>
      </c>
      <c r="Y61" s="1820"/>
      <c r="Z61" s="1820"/>
      <c r="AA61" s="1820"/>
      <c r="AB61" s="1821"/>
      <c r="AC61" s="1813"/>
      <c r="AD61" s="1814"/>
      <c r="AE61" s="1814"/>
      <c r="AF61" s="1814"/>
      <c r="AG61" s="1814"/>
      <c r="AH61" s="1814"/>
      <c r="AI61" s="1814"/>
      <c r="AJ61" s="1814"/>
      <c r="AK61" s="1814"/>
      <c r="AL61" s="1814"/>
      <c r="AM61" s="1814"/>
      <c r="AN61" s="1814"/>
      <c r="AO61" s="1815"/>
      <c r="AP61" s="368"/>
      <c r="AQ61" s="364"/>
      <c r="AR61" s="364"/>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c r="BQ61" s="364"/>
      <c r="BR61" s="364"/>
      <c r="BS61" s="364"/>
      <c r="BT61" s="364"/>
      <c r="BU61" s="364"/>
      <c r="BV61" s="364"/>
      <c r="BW61" s="364"/>
      <c r="BX61" s="364"/>
      <c r="BY61" s="364"/>
      <c r="BZ61" s="364"/>
      <c r="CA61" s="364"/>
      <c r="CB61" s="364"/>
      <c r="CC61" s="364"/>
      <c r="CD61" s="364"/>
      <c r="CE61" s="364"/>
    </row>
    <row r="62" spans="1:84" ht="13.5" customHeight="1">
      <c r="A62" s="357"/>
      <c r="B62" s="358"/>
      <c r="C62" s="1822"/>
      <c r="D62" s="1823"/>
      <c r="E62" s="1823"/>
      <c r="F62" s="1823"/>
      <c r="G62" s="1824"/>
      <c r="H62" s="1810"/>
      <c r="I62" s="1811"/>
      <c r="J62" s="1811"/>
      <c r="K62" s="1811"/>
      <c r="L62" s="1811"/>
      <c r="M62" s="1811"/>
      <c r="N62" s="1811"/>
      <c r="O62" s="1811"/>
      <c r="P62" s="1811"/>
      <c r="Q62" s="1811"/>
      <c r="R62" s="1811"/>
      <c r="S62" s="1811"/>
      <c r="T62" s="1811"/>
      <c r="U62" s="1812"/>
      <c r="V62" s="357"/>
      <c r="W62" s="358"/>
      <c r="X62" s="1822"/>
      <c r="Y62" s="1823"/>
      <c r="Z62" s="1823"/>
      <c r="AA62" s="1823"/>
      <c r="AB62" s="1824"/>
      <c r="AC62" s="1816"/>
      <c r="AD62" s="1817"/>
      <c r="AE62" s="1817"/>
      <c r="AF62" s="1817"/>
      <c r="AG62" s="1817"/>
      <c r="AH62" s="1817"/>
      <c r="AI62" s="1817"/>
      <c r="AJ62" s="1817"/>
      <c r="AK62" s="1817"/>
      <c r="AL62" s="1817"/>
      <c r="AM62" s="1817"/>
      <c r="AN62" s="1817"/>
      <c r="AO62" s="1818"/>
      <c r="AP62" s="368"/>
      <c r="AQ62" s="364"/>
      <c r="AR62" s="364"/>
      <c r="AS62" s="364"/>
      <c r="AT62" s="364"/>
      <c r="AU62" s="364"/>
      <c r="AV62" s="364"/>
      <c r="AW62" s="364"/>
      <c r="AX62" s="364"/>
      <c r="AY62" s="364"/>
      <c r="AZ62" s="364"/>
      <c r="BA62" s="364"/>
      <c r="BB62" s="364"/>
      <c r="BC62" s="364"/>
      <c r="BD62" s="364"/>
      <c r="BE62" s="364"/>
      <c r="BF62" s="364"/>
      <c r="BG62" s="364"/>
      <c r="BH62" s="364"/>
      <c r="BI62" s="364"/>
      <c r="BJ62" s="364"/>
      <c r="BK62" s="364"/>
      <c r="BL62" s="364"/>
      <c r="BM62" s="364"/>
      <c r="BN62" s="364"/>
      <c r="BO62" s="364"/>
      <c r="BP62" s="364"/>
      <c r="BQ62" s="364"/>
      <c r="BR62" s="364"/>
      <c r="BS62" s="364"/>
      <c r="BT62" s="364"/>
      <c r="BU62" s="364"/>
      <c r="BV62" s="364"/>
      <c r="BW62" s="364"/>
      <c r="BX62" s="364"/>
      <c r="BY62" s="364"/>
      <c r="BZ62" s="364"/>
      <c r="CA62" s="364"/>
      <c r="CB62" s="364"/>
      <c r="CC62" s="364"/>
      <c r="CD62" s="364"/>
      <c r="CE62" s="364"/>
    </row>
    <row r="63" spans="1:84" ht="9" customHeight="1">
      <c r="A63" s="368"/>
      <c r="B63" s="368"/>
      <c r="C63" s="54"/>
      <c r="D63" s="54"/>
      <c r="E63" s="54"/>
      <c r="F63" s="54"/>
      <c r="G63" s="54"/>
      <c r="H63" s="355"/>
      <c r="I63" s="355"/>
      <c r="J63" s="355"/>
      <c r="K63" s="355"/>
      <c r="L63" s="355"/>
      <c r="M63" s="355"/>
      <c r="N63" s="355"/>
      <c r="O63" s="355"/>
      <c r="P63" s="355"/>
      <c r="Q63" s="355"/>
      <c r="R63" s="355"/>
      <c r="S63" s="355"/>
      <c r="T63" s="355"/>
      <c r="U63" s="355"/>
      <c r="V63" s="355"/>
      <c r="W63" s="355"/>
      <c r="X63" s="360"/>
      <c r="Y63" s="360"/>
      <c r="Z63" s="360"/>
      <c r="AA63" s="360"/>
      <c r="AB63" s="360"/>
      <c r="AC63" s="355"/>
      <c r="AD63" s="355"/>
      <c r="AE63" s="355"/>
      <c r="AF63" s="355"/>
      <c r="AG63" s="355"/>
      <c r="AH63" s="355"/>
      <c r="AI63" s="355"/>
      <c r="AJ63" s="355"/>
      <c r="AK63" s="355"/>
      <c r="AL63" s="355"/>
      <c r="AM63" s="355"/>
      <c r="AN63" s="355"/>
      <c r="AO63" s="355"/>
      <c r="AP63" s="368"/>
      <c r="AQ63" s="1773" t="s">
        <v>715</v>
      </c>
      <c r="AR63" s="1773"/>
      <c r="AS63" s="1773"/>
      <c r="AT63" s="1773"/>
      <c r="AU63" s="1773"/>
      <c r="AV63" s="1773"/>
      <c r="AW63" s="1773"/>
      <c r="AX63" s="1773"/>
      <c r="AY63" s="1773"/>
      <c r="AZ63" s="1773"/>
      <c r="BA63" s="1773"/>
      <c r="BB63" s="1773"/>
      <c r="BC63" s="1773"/>
      <c r="BD63" s="1773"/>
      <c r="BE63" s="1773"/>
      <c r="BF63" s="1773"/>
      <c r="BG63" s="1773"/>
      <c r="BH63" s="1773"/>
      <c r="BI63" s="1773"/>
      <c r="BJ63" s="1773"/>
      <c r="BK63" s="1773"/>
      <c r="BL63" s="1773"/>
      <c r="BM63" s="1773"/>
      <c r="BN63" s="1773"/>
      <c r="BO63" s="1773"/>
      <c r="BP63" s="1773"/>
      <c r="BQ63" s="1773"/>
      <c r="BR63" s="1773"/>
      <c r="BS63" s="1773"/>
      <c r="BT63" s="1773"/>
      <c r="BU63" s="1773"/>
      <c r="BV63" s="1773"/>
      <c r="BW63" s="1773"/>
      <c r="BX63" s="1773"/>
      <c r="BY63" s="1773"/>
      <c r="BZ63" s="1773"/>
      <c r="CA63" s="1773"/>
      <c r="CB63" s="1773"/>
      <c r="CC63" s="1773"/>
      <c r="CD63" s="1773"/>
      <c r="CE63" s="1773"/>
    </row>
    <row r="64" spans="1:84" ht="13.5" customHeight="1">
      <c r="A64" s="1774" t="s">
        <v>371</v>
      </c>
      <c r="B64" s="1775"/>
      <c r="C64" s="1775"/>
      <c r="D64" s="1775"/>
      <c r="E64" s="1775"/>
      <c r="F64" s="1775"/>
      <c r="G64" s="1775"/>
      <c r="H64" s="1776"/>
      <c r="I64" s="1783" t="s">
        <v>372</v>
      </c>
      <c r="J64" s="1784"/>
      <c r="K64" s="1784"/>
      <c r="L64" s="1784"/>
      <c r="M64" s="1784"/>
      <c r="N64" s="1784"/>
      <c r="O64" s="1785"/>
      <c r="P64" s="1774" t="s">
        <v>373</v>
      </c>
      <c r="Q64" s="1784"/>
      <c r="R64" s="1784"/>
      <c r="S64" s="1784"/>
      <c r="T64" s="1784"/>
      <c r="U64" s="1784"/>
      <c r="V64" s="1785"/>
      <c r="W64" s="1783" t="s">
        <v>372</v>
      </c>
      <c r="X64" s="1784"/>
      <c r="Y64" s="1784"/>
      <c r="Z64" s="1784"/>
      <c r="AA64" s="1784"/>
      <c r="AB64" s="1784"/>
      <c r="AC64" s="1785"/>
      <c r="AD64" s="1774" t="s">
        <v>374</v>
      </c>
      <c r="AE64" s="1784"/>
      <c r="AF64" s="1784"/>
      <c r="AG64" s="1784"/>
      <c r="AH64" s="1784"/>
      <c r="AI64" s="1785"/>
      <c r="AJ64" s="1792" t="s">
        <v>372</v>
      </c>
      <c r="AK64" s="1793"/>
      <c r="AL64" s="1793"/>
      <c r="AM64" s="1793"/>
      <c r="AN64" s="1793"/>
      <c r="AO64" s="1794"/>
      <c r="AP64" s="368"/>
      <c r="AQ64" s="1773"/>
      <c r="AR64" s="1773"/>
      <c r="AS64" s="1773"/>
      <c r="AT64" s="1773"/>
      <c r="AU64" s="1773"/>
      <c r="AV64" s="1773"/>
      <c r="AW64" s="1773"/>
      <c r="AX64" s="1773"/>
      <c r="AY64" s="1773"/>
      <c r="AZ64" s="1773"/>
      <c r="BA64" s="1773"/>
      <c r="BB64" s="1773"/>
      <c r="BC64" s="1773"/>
      <c r="BD64" s="1773"/>
      <c r="BE64" s="1773"/>
      <c r="BF64" s="1773"/>
      <c r="BG64" s="1773"/>
      <c r="BH64" s="1773"/>
      <c r="BI64" s="1773"/>
      <c r="BJ64" s="1773"/>
      <c r="BK64" s="1773"/>
      <c r="BL64" s="1773"/>
      <c r="BM64" s="1773"/>
      <c r="BN64" s="1773"/>
      <c r="BO64" s="1773"/>
      <c r="BP64" s="1773"/>
      <c r="BQ64" s="1773"/>
      <c r="BR64" s="1773"/>
      <c r="BS64" s="1773"/>
      <c r="BT64" s="1773"/>
      <c r="BU64" s="1773"/>
      <c r="BV64" s="1773"/>
      <c r="BW64" s="1773"/>
      <c r="BX64" s="1773"/>
      <c r="BY64" s="1773"/>
      <c r="BZ64" s="1773"/>
      <c r="CA64" s="1773"/>
      <c r="CB64" s="1773"/>
      <c r="CC64" s="1773"/>
      <c r="CD64" s="1773"/>
      <c r="CE64" s="1773"/>
    </row>
    <row r="65" spans="1:83" ht="13.5" customHeight="1">
      <c r="A65" s="1777"/>
      <c r="B65" s="1778"/>
      <c r="C65" s="1778"/>
      <c r="D65" s="1778"/>
      <c r="E65" s="1778"/>
      <c r="F65" s="1778"/>
      <c r="G65" s="1778"/>
      <c r="H65" s="1779"/>
      <c r="I65" s="1786"/>
      <c r="J65" s="1787"/>
      <c r="K65" s="1787"/>
      <c r="L65" s="1787"/>
      <c r="M65" s="1787"/>
      <c r="N65" s="1787"/>
      <c r="O65" s="1788"/>
      <c r="P65" s="1786"/>
      <c r="Q65" s="1787"/>
      <c r="R65" s="1787"/>
      <c r="S65" s="1787"/>
      <c r="T65" s="1787"/>
      <c r="U65" s="1787"/>
      <c r="V65" s="1788"/>
      <c r="W65" s="1786"/>
      <c r="X65" s="1787"/>
      <c r="Y65" s="1787"/>
      <c r="Z65" s="1787"/>
      <c r="AA65" s="1787"/>
      <c r="AB65" s="1787"/>
      <c r="AC65" s="1788"/>
      <c r="AD65" s="1786"/>
      <c r="AE65" s="1787"/>
      <c r="AF65" s="1787"/>
      <c r="AG65" s="1787"/>
      <c r="AH65" s="1787"/>
      <c r="AI65" s="1788"/>
      <c r="AJ65" s="1795"/>
      <c r="AK65" s="1796"/>
      <c r="AL65" s="1796"/>
      <c r="AM65" s="1796"/>
      <c r="AN65" s="1796"/>
      <c r="AO65" s="1797"/>
      <c r="AP65" s="368"/>
      <c r="AQ65" s="1773"/>
      <c r="AR65" s="1773"/>
      <c r="AS65" s="1773"/>
      <c r="AT65" s="1773"/>
      <c r="AU65" s="1773"/>
      <c r="AV65" s="1773"/>
      <c r="AW65" s="1773"/>
      <c r="AX65" s="1773"/>
      <c r="AY65" s="1773"/>
      <c r="AZ65" s="1773"/>
      <c r="BA65" s="1773"/>
      <c r="BB65" s="1773"/>
      <c r="BC65" s="1773"/>
      <c r="BD65" s="1773"/>
      <c r="BE65" s="1773"/>
      <c r="BF65" s="1773"/>
      <c r="BG65" s="1773"/>
      <c r="BH65" s="1773"/>
      <c r="BI65" s="1773"/>
      <c r="BJ65" s="1773"/>
      <c r="BK65" s="1773"/>
      <c r="BL65" s="1773"/>
      <c r="BM65" s="1773"/>
      <c r="BN65" s="1773"/>
      <c r="BO65" s="1773"/>
      <c r="BP65" s="1773"/>
      <c r="BQ65" s="1773"/>
      <c r="BR65" s="1773"/>
      <c r="BS65" s="1773"/>
      <c r="BT65" s="1773"/>
      <c r="BU65" s="1773"/>
      <c r="BV65" s="1773"/>
      <c r="BW65" s="1773"/>
      <c r="BX65" s="1773"/>
      <c r="BY65" s="1773"/>
      <c r="BZ65" s="1773"/>
      <c r="CA65" s="1773"/>
      <c r="CB65" s="1773"/>
      <c r="CC65" s="1773"/>
      <c r="CD65" s="1773"/>
      <c r="CE65" s="1773"/>
    </row>
    <row r="66" spans="1:83" ht="19.5" customHeight="1">
      <c r="A66" s="1780"/>
      <c r="B66" s="1781"/>
      <c r="C66" s="1781"/>
      <c r="D66" s="1781"/>
      <c r="E66" s="1781"/>
      <c r="F66" s="1781"/>
      <c r="G66" s="1781"/>
      <c r="H66" s="1782"/>
      <c r="I66" s="1789"/>
      <c r="J66" s="1790"/>
      <c r="K66" s="1790"/>
      <c r="L66" s="1790"/>
      <c r="M66" s="1790"/>
      <c r="N66" s="1790"/>
      <c r="O66" s="1791"/>
      <c r="P66" s="1789"/>
      <c r="Q66" s="1790"/>
      <c r="R66" s="1790"/>
      <c r="S66" s="1790"/>
      <c r="T66" s="1790"/>
      <c r="U66" s="1790"/>
      <c r="V66" s="1791"/>
      <c r="W66" s="1789"/>
      <c r="X66" s="1790"/>
      <c r="Y66" s="1790"/>
      <c r="Z66" s="1790"/>
      <c r="AA66" s="1790"/>
      <c r="AB66" s="1790"/>
      <c r="AC66" s="1791"/>
      <c r="AD66" s="1789"/>
      <c r="AE66" s="1790"/>
      <c r="AF66" s="1790"/>
      <c r="AG66" s="1790"/>
      <c r="AH66" s="1790"/>
      <c r="AI66" s="1791"/>
      <c r="AJ66" s="1798"/>
      <c r="AK66" s="1799"/>
      <c r="AL66" s="1799"/>
      <c r="AM66" s="1799"/>
      <c r="AN66" s="1799"/>
      <c r="AO66" s="1800"/>
      <c r="AP66" s="368"/>
      <c r="AQ66" s="1773"/>
      <c r="AR66" s="1773"/>
      <c r="AS66" s="1773"/>
      <c r="AT66" s="1773"/>
      <c r="AU66" s="1773"/>
      <c r="AV66" s="1773"/>
      <c r="AW66" s="1773"/>
      <c r="AX66" s="1773"/>
      <c r="AY66" s="1773"/>
      <c r="AZ66" s="1773"/>
      <c r="BA66" s="1773"/>
      <c r="BB66" s="1773"/>
      <c r="BC66" s="1773"/>
      <c r="BD66" s="1773"/>
      <c r="BE66" s="1773"/>
      <c r="BF66" s="1773"/>
      <c r="BG66" s="1773"/>
      <c r="BH66" s="1773"/>
      <c r="BI66" s="1773"/>
      <c r="BJ66" s="1773"/>
      <c r="BK66" s="1773"/>
      <c r="BL66" s="1773"/>
      <c r="BM66" s="1773"/>
      <c r="BN66" s="1773"/>
      <c r="BO66" s="1773"/>
      <c r="BP66" s="1773"/>
      <c r="BQ66" s="1773"/>
      <c r="BR66" s="1773"/>
      <c r="BS66" s="1773"/>
      <c r="BT66" s="1773"/>
      <c r="BU66" s="1773"/>
      <c r="BV66" s="1773"/>
      <c r="BW66" s="1773"/>
      <c r="BX66" s="1773"/>
      <c r="BY66" s="1773"/>
      <c r="BZ66" s="1773"/>
      <c r="CA66" s="1773"/>
      <c r="CB66" s="1773"/>
      <c r="CC66" s="1773"/>
      <c r="CD66" s="1773"/>
      <c r="CE66" s="1773"/>
    </row>
    <row r="67" spans="1:83" ht="9" customHeight="1">
      <c r="A67" s="140"/>
      <c r="B67" s="140"/>
      <c r="C67" s="54"/>
      <c r="D67" s="54"/>
      <c r="E67" s="54"/>
      <c r="F67" s="54"/>
      <c r="G67" s="54"/>
      <c r="H67" s="140"/>
      <c r="I67" s="140"/>
      <c r="J67" s="140"/>
      <c r="K67" s="140"/>
      <c r="L67" s="140"/>
      <c r="M67" s="140"/>
      <c r="N67" s="140"/>
      <c r="O67" s="140"/>
      <c r="P67" s="140"/>
      <c r="Q67" s="140"/>
      <c r="R67" s="140"/>
      <c r="S67" s="140"/>
      <c r="T67" s="140"/>
      <c r="U67" s="140"/>
      <c r="V67" s="140"/>
      <c r="W67" s="140"/>
      <c r="X67" s="54"/>
      <c r="Y67" s="54"/>
      <c r="Z67" s="54"/>
      <c r="AA67" s="54"/>
      <c r="AB67" s="54"/>
      <c r="AC67" s="140"/>
      <c r="AD67" s="140"/>
      <c r="AE67" s="140"/>
      <c r="AF67" s="140"/>
      <c r="AG67" s="140"/>
      <c r="AH67" s="140"/>
      <c r="AI67" s="140"/>
      <c r="AJ67" s="140"/>
      <c r="AK67" s="140"/>
      <c r="AL67" s="140"/>
      <c r="AM67" s="140"/>
      <c r="AN67" s="140"/>
      <c r="AO67" s="140"/>
    </row>
    <row r="68" spans="1:83" ht="9" customHeight="1">
      <c r="A68" s="140"/>
      <c r="B68" s="140"/>
      <c r="C68" s="54"/>
      <c r="D68" s="54"/>
      <c r="E68" s="54"/>
      <c r="F68" s="54"/>
      <c r="G68" s="54"/>
      <c r="H68" s="140"/>
      <c r="I68" s="140"/>
      <c r="J68" s="140"/>
      <c r="K68" s="140"/>
      <c r="L68" s="140"/>
      <c r="M68" s="140"/>
      <c r="N68" s="140"/>
      <c r="O68" s="140"/>
      <c r="P68" s="140"/>
      <c r="Q68" s="140"/>
      <c r="R68" s="140"/>
      <c r="S68" s="140"/>
      <c r="T68" s="140"/>
      <c r="U68" s="140"/>
      <c r="V68" s="140"/>
      <c r="W68" s="140"/>
      <c r="X68" s="54"/>
      <c r="Y68" s="54"/>
      <c r="Z68" s="54"/>
      <c r="AA68" s="54"/>
      <c r="AB68" s="54"/>
      <c r="AC68" s="140"/>
      <c r="AD68" s="140"/>
      <c r="AE68" s="140"/>
      <c r="AF68" s="140"/>
      <c r="AG68" s="140"/>
      <c r="AH68" s="140"/>
      <c r="AI68" s="140"/>
      <c r="AJ68" s="140"/>
      <c r="AK68" s="140"/>
      <c r="AL68" s="140"/>
      <c r="AM68" s="140"/>
      <c r="AN68" s="140"/>
      <c r="AO68" s="140"/>
    </row>
    <row r="69" spans="1:83" ht="15" customHeight="1">
      <c r="D69" s="139" t="s">
        <v>342</v>
      </c>
    </row>
    <row r="70" spans="1:83" ht="15" customHeight="1">
      <c r="D70" s="139" t="s">
        <v>274</v>
      </c>
    </row>
    <row r="71" spans="1:83" ht="15" customHeight="1">
      <c r="D71" s="139" t="s">
        <v>275</v>
      </c>
    </row>
    <row r="72" spans="1:83" ht="15" customHeight="1">
      <c r="D72" s="139" t="s">
        <v>276</v>
      </c>
    </row>
    <row r="73" spans="1:83" ht="15" customHeight="1">
      <c r="D73" s="139" t="s">
        <v>277</v>
      </c>
    </row>
    <row r="74" spans="1:83" ht="15" customHeight="1">
      <c r="D74" s="139" t="s">
        <v>343</v>
      </c>
    </row>
    <row r="75" spans="1:83" ht="15" customHeight="1">
      <c r="D75" s="321" t="s">
        <v>385</v>
      </c>
    </row>
    <row r="76" spans="1:83" ht="15" customHeight="1">
      <c r="D76" s="139" t="s">
        <v>386</v>
      </c>
    </row>
    <row r="77" spans="1:83" ht="15" customHeight="1">
      <c r="D77" s="139" t="s">
        <v>344</v>
      </c>
    </row>
    <row r="78" spans="1:83" ht="15" customHeight="1">
      <c r="D78" s="321" t="s">
        <v>716</v>
      </c>
    </row>
    <row r="79" spans="1:83" ht="15" customHeight="1">
      <c r="D79" s="139" t="s">
        <v>278</v>
      </c>
    </row>
    <row r="80" spans="1:83" ht="15" customHeight="1">
      <c r="D80" s="139" t="s">
        <v>279</v>
      </c>
    </row>
    <row r="81" spans="4:4" ht="15" customHeight="1">
      <c r="D81" s="139" t="s">
        <v>387</v>
      </c>
    </row>
    <row r="82" spans="4:4" ht="15" customHeight="1">
      <c r="D82" s="139" t="s">
        <v>317</v>
      </c>
    </row>
    <row r="83" spans="4:4" ht="15" customHeight="1">
      <c r="D83" s="139" t="s">
        <v>318</v>
      </c>
    </row>
    <row r="84" spans="4:4" ht="15" customHeight="1">
      <c r="D84" s="139" t="s">
        <v>345</v>
      </c>
    </row>
    <row r="85" spans="4:4" ht="15" customHeight="1">
      <c r="D85" s="139" t="s">
        <v>280</v>
      </c>
    </row>
    <row r="86" spans="4:4" ht="15" customHeight="1">
      <c r="D86" s="139" t="s">
        <v>320</v>
      </c>
    </row>
    <row r="87" spans="4:4" ht="15" customHeight="1">
      <c r="D87" s="139" t="s">
        <v>321</v>
      </c>
    </row>
    <row r="88" spans="4:4" ht="15" customHeight="1">
      <c r="D88" s="139" t="s">
        <v>346</v>
      </c>
    </row>
    <row r="89" spans="4:4" ht="15" customHeight="1">
      <c r="D89" s="139" t="s">
        <v>347</v>
      </c>
    </row>
    <row r="90" spans="4:4" ht="15" customHeight="1">
      <c r="D90" s="139" t="s">
        <v>189</v>
      </c>
    </row>
    <row r="91" spans="4:4" ht="15" customHeight="1">
      <c r="D91" s="139" t="s">
        <v>281</v>
      </c>
    </row>
    <row r="92" spans="4:4" ht="15" customHeight="1">
      <c r="D92" s="139" t="s">
        <v>282</v>
      </c>
    </row>
    <row r="93" spans="4:4" ht="15" customHeight="1">
      <c r="D93" s="139" t="s">
        <v>283</v>
      </c>
    </row>
    <row r="94" spans="4:4" ht="15" customHeight="1">
      <c r="D94" s="139" t="s">
        <v>348</v>
      </c>
    </row>
    <row r="95" spans="4:4" ht="15" customHeight="1">
      <c r="D95" s="139" t="s">
        <v>284</v>
      </c>
    </row>
    <row r="96" spans="4:4" ht="15" customHeight="1">
      <c r="D96" s="139" t="s">
        <v>285</v>
      </c>
    </row>
    <row r="97" spans="4:4" ht="15" customHeight="1">
      <c r="D97" s="139" t="s">
        <v>286</v>
      </c>
    </row>
    <row r="98" spans="4:4" ht="15" customHeight="1">
      <c r="D98" s="139" t="s">
        <v>287</v>
      </c>
    </row>
    <row r="99" spans="4:4" ht="15" customHeight="1">
      <c r="D99" s="139" t="s">
        <v>288</v>
      </c>
    </row>
    <row r="100" spans="4:4" ht="15" customHeight="1">
      <c r="D100" s="139" t="s">
        <v>289</v>
      </c>
    </row>
    <row r="101" spans="4:4" ht="15" customHeight="1">
      <c r="D101" s="139" t="s">
        <v>349</v>
      </c>
    </row>
    <row r="102" spans="4:4" ht="15" customHeight="1">
      <c r="D102" s="139" t="s">
        <v>290</v>
      </c>
    </row>
    <row r="103" spans="4:4" ht="15" customHeight="1">
      <c r="D103" s="139" t="s">
        <v>291</v>
      </c>
    </row>
    <row r="104" spans="4:4" ht="15" customHeight="1">
      <c r="D104" s="139" t="s">
        <v>292</v>
      </c>
    </row>
    <row r="105" spans="4:4" ht="15" customHeight="1">
      <c r="D105" s="139" t="s">
        <v>293</v>
      </c>
    </row>
    <row r="106" spans="4:4" ht="15" customHeight="1">
      <c r="D106" s="139" t="s">
        <v>294</v>
      </c>
    </row>
    <row r="107" spans="4:4" ht="15" customHeight="1">
      <c r="D107" s="139" t="s">
        <v>295</v>
      </c>
    </row>
    <row r="108" spans="4:4" ht="15" customHeight="1">
      <c r="D108" s="139" t="s">
        <v>296</v>
      </c>
    </row>
    <row r="109" spans="4:4" ht="15" customHeight="1">
      <c r="D109" s="139" t="s">
        <v>297</v>
      </c>
    </row>
    <row r="110" spans="4:4" ht="15" customHeight="1"/>
    <row r="111" spans="4:4" ht="15" customHeight="1"/>
  </sheetData>
  <mergeCells count="211">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 ref="O15:Q16"/>
    <mergeCell ref="R15:S15"/>
    <mergeCell ref="T15:V15"/>
    <mergeCell ref="W15:W16"/>
    <mergeCell ref="H13:N14"/>
    <mergeCell ref="O13:Q14"/>
    <mergeCell ref="R13:S13"/>
    <mergeCell ref="T13:V13"/>
    <mergeCell ref="W13:W1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sheetPr>
  <dimension ref="A1:CE178"/>
  <sheetViews>
    <sheetView view="pageBreakPreview" zoomScale="80" zoomScaleNormal="100" zoomScaleSheetLayoutView="80" workbookViewId="0"/>
  </sheetViews>
  <sheetFormatPr defaultColWidth="2.25" defaultRowHeight="13.5"/>
  <cols>
    <col min="1" max="1" width="0.875" style="139" customWidth="1"/>
    <col min="2" max="6" width="2.25" style="139" customWidth="1"/>
    <col min="7" max="7" width="1" style="139" customWidth="1"/>
    <col min="8" max="20" width="2.25" style="139" customWidth="1"/>
    <col min="21" max="21" width="1.25" style="139" customWidth="1"/>
    <col min="22" max="22" width="1" style="139" customWidth="1"/>
    <col min="23" max="27" width="2.25" style="139" customWidth="1"/>
    <col min="28" max="28" width="1" style="139" customWidth="1"/>
    <col min="29" max="41" width="2.25" style="139" customWidth="1"/>
    <col min="42" max="42" width="16.625" style="139" customWidth="1"/>
    <col min="43" max="43" width="0.875" style="139" customWidth="1"/>
    <col min="44" max="48" width="2.25" style="139" customWidth="1"/>
    <col min="49" max="49" width="1" style="139" customWidth="1"/>
    <col min="50" max="62" width="2.25" style="139" customWidth="1"/>
    <col min="63" max="63" width="1.25" style="139" customWidth="1"/>
    <col min="64" max="64" width="1" style="139" customWidth="1"/>
    <col min="65" max="69" width="2.25" style="139" customWidth="1"/>
    <col min="70" max="70" width="1" style="139" customWidth="1"/>
    <col min="71" max="16384" width="2.25" style="139"/>
  </cols>
  <sheetData>
    <row r="1" spans="1:83" s="573" customFormat="1"/>
    <row r="2" spans="1:83" ht="18.75" customHeight="1">
      <c r="A2" s="364"/>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t="s">
        <v>91</v>
      </c>
      <c r="AI2" s="364"/>
      <c r="AJ2" s="364"/>
      <c r="AK2" s="364" t="s">
        <v>92</v>
      </c>
      <c r="AL2" s="364"/>
      <c r="AM2" s="364"/>
      <c r="AN2" s="364" t="s">
        <v>93</v>
      </c>
      <c r="AO2" s="364"/>
      <c r="AP2" s="364"/>
      <c r="AQ2" s="364"/>
      <c r="AR2" s="364"/>
      <c r="AS2" s="364"/>
      <c r="AT2" s="364"/>
      <c r="AU2" s="364"/>
      <c r="AV2" s="364"/>
      <c r="AW2" s="364"/>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row>
    <row r="3" spans="1:83" ht="7.5" customHeight="1">
      <c r="A3" s="364"/>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row>
    <row r="4" spans="1:83" ht="13.5" customHeight="1">
      <c r="A4" s="1976" t="s">
        <v>300</v>
      </c>
      <c r="B4" s="1977"/>
      <c r="C4" s="1977"/>
      <c r="D4" s="1977"/>
      <c r="E4" s="1977"/>
      <c r="F4" s="1977"/>
      <c r="G4" s="1977"/>
      <c r="H4" s="1977"/>
      <c r="I4" s="1977"/>
      <c r="J4" s="1977"/>
      <c r="K4" s="1977"/>
      <c r="L4" s="1977"/>
      <c r="M4" s="1977"/>
      <c r="N4" s="1977"/>
      <c r="O4" s="1977"/>
      <c r="P4" s="1977"/>
      <c r="Q4" s="1977"/>
      <c r="R4" s="1977"/>
      <c r="S4" s="1977"/>
      <c r="T4" s="1977"/>
      <c r="U4" s="1977"/>
      <c r="V4" s="1977"/>
      <c r="W4" s="1977"/>
      <c r="X4" s="1977"/>
      <c r="Y4" s="1977"/>
      <c r="Z4" s="1977"/>
      <c r="AA4" s="1977"/>
      <c r="AB4" s="1977"/>
      <c r="AC4" s="1977"/>
      <c r="AD4" s="1977"/>
      <c r="AE4" s="1977"/>
      <c r="AF4" s="1977"/>
      <c r="AG4" s="1977"/>
      <c r="AH4" s="1977"/>
      <c r="AI4" s="1977"/>
      <c r="AJ4" s="1977"/>
      <c r="AK4" s="1977"/>
      <c r="AL4" s="1977"/>
      <c r="AM4" s="1977"/>
      <c r="AN4" s="1977"/>
      <c r="AO4" s="1977"/>
      <c r="AP4" s="364"/>
      <c r="AQ4" s="1932" t="s">
        <v>301</v>
      </c>
      <c r="AR4" s="1932"/>
      <c r="AS4" s="1932"/>
      <c r="AT4" s="1932"/>
      <c r="AU4" s="1932"/>
      <c r="AV4" s="1932"/>
      <c r="AW4" s="1932"/>
      <c r="AX4" s="1932"/>
      <c r="AY4" s="1932"/>
      <c r="AZ4" s="1932"/>
      <c r="BA4" s="1932"/>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row>
    <row r="5" spans="1:83" ht="13.5" customHeight="1">
      <c r="A5" s="1977"/>
      <c r="B5" s="1977"/>
      <c r="C5" s="1977"/>
      <c r="D5" s="1977"/>
      <c r="E5" s="1977"/>
      <c r="F5" s="1977"/>
      <c r="G5" s="1977"/>
      <c r="H5" s="1977"/>
      <c r="I5" s="1977"/>
      <c r="J5" s="1977"/>
      <c r="K5" s="1977"/>
      <c r="L5" s="1977"/>
      <c r="M5" s="1977"/>
      <c r="N5" s="1977"/>
      <c r="O5" s="1977"/>
      <c r="P5" s="1977"/>
      <c r="Q5" s="1977"/>
      <c r="R5" s="1977"/>
      <c r="S5" s="1977"/>
      <c r="T5" s="1977"/>
      <c r="U5" s="1977"/>
      <c r="V5" s="1977"/>
      <c r="W5" s="1977"/>
      <c r="X5" s="1977"/>
      <c r="Y5" s="1977"/>
      <c r="Z5" s="1977"/>
      <c r="AA5" s="1977"/>
      <c r="AB5" s="1977"/>
      <c r="AC5" s="1977"/>
      <c r="AD5" s="1977"/>
      <c r="AE5" s="1977"/>
      <c r="AF5" s="1977"/>
      <c r="AG5" s="1977"/>
      <c r="AH5" s="1977"/>
      <c r="AI5" s="1977"/>
      <c r="AJ5" s="1977"/>
      <c r="AK5" s="1977"/>
      <c r="AL5" s="1977"/>
      <c r="AM5" s="1977"/>
      <c r="AN5" s="1977"/>
      <c r="AO5" s="1977"/>
      <c r="AP5" s="364"/>
      <c r="AQ5" s="1978"/>
      <c r="AR5" s="1978"/>
      <c r="AS5" s="1978"/>
      <c r="AT5" s="1978"/>
      <c r="AU5" s="1978"/>
      <c r="AV5" s="1978"/>
      <c r="AW5" s="1978"/>
      <c r="AX5" s="1978"/>
      <c r="AY5" s="1978"/>
      <c r="AZ5" s="1978"/>
      <c r="BA5" s="1978"/>
      <c r="BB5" s="1979" t="s">
        <v>302</v>
      </c>
      <c r="BC5" s="1979"/>
      <c r="BD5" s="1979"/>
      <c r="BE5" s="1979"/>
      <c r="BF5" s="1979"/>
      <c r="BG5" s="1979"/>
      <c r="BH5" s="1979"/>
      <c r="BI5" s="1979"/>
      <c r="BJ5" s="1979"/>
      <c r="BK5" s="1979"/>
      <c r="BL5" s="1979"/>
      <c r="BM5" s="1979"/>
      <c r="BN5" s="1979"/>
      <c r="BO5" s="1979"/>
      <c r="BP5" s="1979"/>
      <c r="BQ5" s="1979"/>
      <c r="BR5" s="1979"/>
      <c r="BS5" s="1979"/>
      <c r="BT5" s="1979"/>
      <c r="BU5" s="1979"/>
      <c r="BV5" s="1979"/>
      <c r="BW5" s="1979"/>
      <c r="BX5" s="1979"/>
      <c r="BY5" s="1979"/>
      <c r="BZ5" s="1979"/>
      <c r="CA5" s="1979"/>
      <c r="CB5" s="1979"/>
      <c r="CC5" s="1979"/>
      <c r="CD5" s="1979"/>
      <c r="CE5" s="1979"/>
    </row>
    <row r="6" spans="1:83" ht="9" customHeight="1">
      <c r="A6" s="375"/>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64"/>
      <c r="AQ6" s="354"/>
      <c r="AR6" s="1802" t="s">
        <v>40</v>
      </c>
      <c r="AS6" s="1802"/>
      <c r="AT6" s="1802"/>
      <c r="AU6" s="1802"/>
      <c r="AV6" s="1802"/>
      <c r="AW6" s="356"/>
      <c r="AX6" s="1813"/>
      <c r="AY6" s="1814"/>
      <c r="AZ6" s="1814"/>
      <c r="BA6" s="1814"/>
      <c r="BB6" s="1814"/>
      <c r="BC6" s="1814"/>
      <c r="BD6" s="1814"/>
      <c r="BE6" s="1814"/>
      <c r="BF6" s="1814"/>
      <c r="BG6" s="1814"/>
      <c r="BH6" s="1814"/>
      <c r="BI6" s="1814"/>
      <c r="BJ6" s="1814"/>
      <c r="BK6" s="1815"/>
      <c r="BL6" s="354"/>
      <c r="BM6" s="1802" t="s">
        <v>95</v>
      </c>
      <c r="BN6" s="1802"/>
      <c r="BO6" s="1802"/>
      <c r="BP6" s="1802"/>
      <c r="BQ6" s="1802"/>
      <c r="BR6" s="356"/>
      <c r="BS6" s="1813"/>
      <c r="BT6" s="1814"/>
      <c r="BU6" s="1814"/>
      <c r="BV6" s="1814"/>
      <c r="BW6" s="1814"/>
      <c r="BX6" s="1814"/>
      <c r="BY6" s="1814"/>
      <c r="BZ6" s="1814"/>
      <c r="CA6" s="1814"/>
      <c r="CB6" s="1814"/>
      <c r="CC6" s="1814"/>
      <c r="CD6" s="1814"/>
      <c r="CE6" s="1815"/>
    </row>
    <row r="7" spans="1:83" ht="13.5" customHeight="1">
      <c r="A7" s="364"/>
      <c r="B7" s="1902" t="s">
        <v>303</v>
      </c>
      <c r="C7" s="1902"/>
      <c r="D7" s="1902"/>
      <c r="E7" s="1902"/>
      <c r="F7" s="1902"/>
      <c r="G7" s="1980"/>
      <c r="H7" s="1980"/>
      <c r="I7" s="1980"/>
      <c r="J7" s="1980"/>
      <c r="K7" s="1980"/>
      <c r="L7" s="1980"/>
      <c r="M7" s="1980"/>
      <c r="N7" s="1980"/>
      <c r="O7" s="1980"/>
      <c r="P7" s="1980"/>
      <c r="Q7" s="1980"/>
      <c r="R7" s="1980"/>
      <c r="S7" s="1980"/>
      <c r="T7" s="1980"/>
      <c r="U7" s="1980"/>
      <c r="V7" s="364"/>
      <c r="W7" s="364"/>
      <c r="X7" s="364"/>
      <c r="Y7" s="364"/>
      <c r="Z7" s="364"/>
      <c r="AA7" s="364"/>
      <c r="AB7" s="364"/>
      <c r="AC7" s="364"/>
      <c r="AD7" s="364"/>
      <c r="AE7" s="364"/>
      <c r="AF7" s="364"/>
      <c r="AG7" s="364"/>
      <c r="AH7" s="364"/>
      <c r="AI7" s="364"/>
      <c r="AJ7" s="364"/>
      <c r="AK7" s="364"/>
      <c r="AL7" s="364"/>
      <c r="AM7" s="364"/>
      <c r="AN7" s="364"/>
      <c r="AO7" s="364"/>
      <c r="AP7" s="364"/>
      <c r="AQ7" s="363"/>
      <c r="AR7" s="1912"/>
      <c r="AS7" s="1912"/>
      <c r="AT7" s="1912"/>
      <c r="AU7" s="1912"/>
      <c r="AV7" s="1912"/>
      <c r="AW7" s="365"/>
      <c r="AX7" s="1862"/>
      <c r="AY7" s="1893"/>
      <c r="AZ7" s="1893"/>
      <c r="BA7" s="1893"/>
      <c r="BB7" s="1893"/>
      <c r="BC7" s="1893"/>
      <c r="BD7" s="1893"/>
      <c r="BE7" s="1893"/>
      <c r="BF7" s="1893"/>
      <c r="BG7" s="1893"/>
      <c r="BH7" s="1893"/>
      <c r="BI7" s="1893"/>
      <c r="BJ7" s="1893"/>
      <c r="BK7" s="1864"/>
      <c r="BL7" s="363"/>
      <c r="BM7" s="1912"/>
      <c r="BN7" s="1912"/>
      <c r="BO7" s="1912"/>
      <c r="BP7" s="1912"/>
      <c r="BQ7" s="1912"/>
      <c r="BR7" s="365"/>
      <c r="BS7" s="1862"/>
      <c r="BT7" s="1893"/>
      <c r="BU7" s="1893"/>
      <c r="BV7" s="1893"/>
      <c r="BW7" s="1893"/>
      <c r="BX7" s="1893"/>
      <c r="BY7" s="1893"/>
      <c r="BZ7" s="1893"/>
      <c r="CA7" s="1893"/>
      <c r="CB7" s="1893"/>
      <c r="CC7" s="1893"/>
      <c r="CD7" s="1893"/>
      <c r="CE7" s="1864"/>
    </row>
    <row r="8" spans="1:83" ht="13.5" customHeight="1">
      <c r="A8" s="364"/>
      <c r="B8" s="1902"/>
      <c r="C8" s="1902"/>
      <c r="D8" s="1902"/>
      <c r="E8" s="1902"/>
      <c r="F8" s="1902"/>
      <c r="G8" s="1860"/>
      <c r="H8" s="1860"/>
      <c r="I8" s="1860"/>
      <c r="J8" s="1860"/>
      <c r="K8" s="1860"/>
      <c r="L8" s="1860"/>
      <c r="M8" s="1860"/>
      <c r="N8" s="1860"/>
      <c r="O8" s="1860"/>
      <c r="P8" s="1860"/>
      <c r="Q8" s="1860"/>
      <c r="R8" s="1860"/>
      <c r="S8" s="1860"/>
      <c r="T8" s="1860"/>
      <c r="U8" s="1860"/>
      <c r="V8" s="368"/>
      <c r="W8" s="368"/>
      <c r="X8" s="368"/>
      <c r="Y8" s="368"/>
      <c r="Z8" s="368"/>
      <c r="AA8" s="368"/>
      <c r="AB8" s="368"/>
      <c r="AC8" s="368"/>
      <c r="AD8" s="368"/>
      <c r="AE8" s="368"/>
      <c r="AF8" s="368"/>
      <c r="AG8" s="368"/>
      <c r="AH8" s="368"/>
      <c r="AI8" s="368"/>
      <c r="AJ8" s="368"/>
      <c r="AK8" s="368"/>
      <c r="AL8" s="364"/>
      <c r="AM8" s="364"/>
      <c r="AN8" s="364"/>
      <c r="AO8" s="364"/>
      <c r="AP8" s="364"/>
      <c r="AQ8" s="357"/>
      <c r="AR8" s="1805"/>
      <c r="AS8" s="1805"/>
      <c r="AT8" s="1805"/>
      <c r="AU8" s="1805"/>
      <c r="AV8" s="1805"/>
      <c r="AW8" s="359"/>
      <c r="AX8" s="1816"/>
      <c r="AY8" s="1817"/>
      <c r="AZ8" s="1817"/>
      <c r="BA8" s="1817"/>
      <c r="BB8" s="1817"/>
      <c r="BC8" s="1817"/>
      <c r="BD8" s="1817"/>
      <c r="BE8" s="1817"/>
      <c r="BF8" s="1817"/>
      <c r="BG8" s="1817"/>
      <c r="BH8" s="1817"/>
      <c r="BI8" s="1817"/>
      <c r="BJ8" s="1817"/>
      <c r="BK8" s="1818"/>
      <c r="BL8" s="357"/>
      <c r="BM8" s="1805"/>
      <c r="BN8" s="1805"/>
      <c r="BO8" s="1805"/>
      <c r="BP8" s="1805"/>
      <c r="BQ8" s="1805"/>
      <c r="BR8" s="359"/>
      <c r="BS8" s="1816"/>
      <c r="BT8" s="1817"/>
      <c r="BU8" s="1817"/>
      <c r="BV8" s="1817"/>
      <c r="BW8" s="1817"/>
      <c r="BX8" s="1817"/>
      <c r="BY8" s="1817"/>
      <c r="BZ8" s="1817"/>
      <c r="CA8" s="1817"/>
      <c r="CB8" s="1817"/>
      <c r="CC8" s="1817"/>
      <c r="CD8" s="1817"/>
      <c r="CE8" s="1818"/>
    </row>
    <row r="9" spans="1:83" ht="13.5" customHeight="1">
      <c r="A9" s="364"/>
      <c r="B9" s="369"/>
      <c r="C9" s="369"/>
      <c r="D9" s="369"/>
      <c r="E9" s="369"/>
      <c r="F9" s="369"/>
      <c r="G9" s="369"/>
      <c r="H9" s="364"/>
      <c r="I9" s="364"/>
      <c r="J9" s="364"/>
      <c r="K9" s="364"/>
      <c r="L9" s="364"/>
      <c r="M9" s="364"/>
      <c r="N9" s="364"/>
      <c r="O9" s="364"/>
      <c r="P9" s="364"/>
      <c r="Q9" s="364"/>
      <c r="R9" s="364"/>
      <c r="S9" s="364"/>
      <c r="T9" s="364"/>
      <c r="U9" s="364"/>
      <c r="V9" s="364"/>
      <c r="W9" s="1968" t="s">
        <v>304</v>
      </c>
      <c r="X9" s="1968"/>
      <c r="Y9" s="1968"/>
      <c r="Z9" s="1968"/>
      <c r="AA9" s="1968"/>
      <c r="AB9" s="1968"/>
      <c r="AC9" s="1968"/>
      <c r="AD9" s="1968"/>
      <c r="AE9" s="1968"/>
      <c r="AF9" s="364"/>
      <c r="AG9" s="364"/>
      <c r="AH9" s="364"/>
      <c r="AI9" s="364"/>
      <c r="AJ9" s="364"/>
      <c r="AK9" s="364"/>
      <c r="AL9" s="364"/>
      <c r="AM9" s="364"/>
      <c r="AN9" s="364"/>
      <c r="AO9" s="364"/>
      <c r="AP9" s="364"/>
      <c r="AQ9" s="354"/>
      <c r="AR9" s="1883" t="s">
        <v>305</v>
      </c>
      <c r="AS9" s="1883"/>
      <c r="AT9" s="1883"/>
      <c r="AU9" s="1883"/>
      <c r="AV9" s="1883"/>
      <c r="AW9" s="356"/>
      <c r="AX9" s="1969"/>
      <c r="AY9" s="1970"/>
      <c r="AZ9" s="1970"/>
      <c r="BA9" s="1970"/>
      <c r="BB9" s="1970"/>
      <c r="BC9" s="1970"/>
      <c r="BD9" s="1970"/>
      <c r="BE9" s="1970"/>
      <c r="BF9" s="1970"/>
      <c r="BG9" s="1970"/>
      <c r="BH9" s="1970"/>
      <c r="BI9" s="1970"/>
      <c r="BJ9" s="1970"/>
      <c r="BK9" s="1970"/>
      <c r="BL9" s="1970"/>
      <c r="BM9" s="1970"/>
      <c r="BN9" s="1970"/>
      <c r="BO9" s="1970"/>
      <c r="BP9" s="1970"/>
      <c r="BQ9" s="1970"/>
      <c r="BR9" s="1970"/>
      <c r="BS9" s="1970"/>
      <c r="BT9" s="1970"/>
      <c r="BU9" s="1970"/>
      <c r="BV9" s="1970"/>
      <c r="BW9" s="1970"/>
      <c r="BX9" s="1970"/>
      <c r="BY9" s="1970"/>
      <c r="BZ9" s="1970"/>
      <c r="CA9" s="1970"/>
      <c r="CB9" s="1970"/>
      <c r="CC9" s="1970"/>
      <c r="CD9" s="1970"/>
      <c r="CE9" s="1971"/>
    </row>
    <row r="10" spans="1:83" ht="13.5" customHeight="1">
      <c r="A10" s="364"/>
      <c r="B10" s="1902"/>
      <c r="C10" s="1902"/>
      <c r="D10" s="1902"/>
      <c r="E10" s="1902"/>
      <c r="F10" s="1902"/>
      <c r="G10" s="369"/>
      <c r="H10" s="368"/>
      <c r="I10" s="368"/>
      <c r="J10" s="368"/>
      <c r="K10" s="368"/>
      <c r="L10" s="368"/>
      <c r="M10" s="368"/>
      <c r="N10" s="368"/>
      <c r="O10" s="368"/>
      <c r="P10" s="368"/>
      <c r="Q10" s="368"/>
      <c r="R10" s="368"/>
      <c r="S10" s="368"/>
      <c r="T10" s="368"/>
      <c r="U10" s="368"/>
      <c r="V10" s="368"/>
      <c r="W10" s="368"/>
      <c r="X10" s="368"/>
      <c r="Y10" s="368"/>
      <c r="Z10" s="368"/>
      <c r="AA10" s="368"/>
      <c r="AB10" s="368"/>
      <c r="AC10" s="132"/>
      <c r="AD10" s="368"/>
      <c r="AE10" s="368"/>
      <c r="AF10" s="368"/>
      <c r="AG10" s="368"/>
      <c r="AH10" s="368"/>
      <c r="AI10" s="368"/>
      <c r="AJ10" s="368"/>
      <c r="AK10" s="368"/>
      <c r="AL10" s="364"/>
      <c r="AM10" s="364"/>
      <c r="AN10" s="364"/>
      <c r="AO10" s="364"/>
      <c r="AP10" s="364"/>
      <c r="AQ10" s="363"/>
      <c r="AR10" s="1902"/>
      <c r="AS10" s="1902"/>
      <c r="AT10" s="1902"/>
      <c r="AU10" s="1902"/>
      <c r="AV10" s="1902"/>
      <c r="AW10" s="365"/>
      <c r="AX10" s="1972"/>
      <c r="AY10" s="1973"/>
      <c r="AZ10" s="1973"/>
      <c r="BA10" s="1973"/>
      <c r="BB10" s="1973"/>
      <c r="BC10" s="1973"/>
      <c r="BD10" s="1973"/>
      <c r="BE10" s="1973"/>
      <c r="BF10" s="1973"/>
      <c r="BG10" s="1973"/>
      <c r="BH10" s="1973"/>
      <c r="BI10" s="1973"/>
      <c r="BJ10" s="1973"/>
      <c r="BK10" s="1973"/>
      <c r="BL10" s="1973"/>
      <c r="BM10" s="1973"/>
      <c r="BN10" s="1973"/>
      <c r="BO10" s="1973"/>
      <c r="BP10" s="1973"/>
      <c r="BQ10" s="1973"/>
      <c r="BR10" s="1973"/>
      <c r="BS10" s="1973"/>
      <c r="BT10" s="1973"/>
      <c r="BU10" s="1973"/>
      <c r="BV10" s="1973"/>
      <c r="BW10" s="1973"/>
      <c r="BX10" s="1973"/>
      <c r="BY10" s="1973"/>
      <c r="BZ10" s="1973"/>
      <c r="CA10" s="1973"/>
      <c r="CB10" s="1973"/>
      <c r="CC10" s="1973"/>
      <c r="CD10" s="1973"/>
      <c r="CE10" s="1974"/>
    </row>
    <row r="11" spans="1:83" ht="13.5" customHeight="1">
      <c r="A11" s="364"/>
      <c r="B11" s="1902"/>
      <c r="C11" s="1902"/>
      <c r="D11" s="1902"/>
      <c r="E11" s="1902"/>
      <c r="F11" s="1902"/>
      <c r="G11" s="1975"/>
      <c r="H11" s="1975"/>
      <c r="I11" s="1975"/>
      <c r="J11" s="1975"/>
      <c r="K11" s="1975"/>
      <c r="L11" s="1975"/>
      <c r="M11" s="1975"/>
      <c r="N11" s="1975"/>
      <c r="O11" s="1975"/>
      <c r="P11" s="1975"/>
      <c r="Q11" s="1975"/>
      <c r="R11" s="1975"/>
      <c r="S11" s="1975"/>
      <c r="T11" s="1975"/>
      <c r="U11" s="1975"/>
      <c r="V11" s="368"/>
      <c r="W11" s="368"/>
      <c r="X11" s="1945" t="s">
        <v>8</v>
      </c>
      <c r="Y11" s="1945"/>
      <c r="Z11" s="1945"/>
      <c r="AA11" s="1945"/>
      <c r="AB11" s="368"/>
      <c r="AC11" s="1963"/>
      <c r="AD11" s="1963"/>
      <c r="AE11" s="1963"/>
      <c r="AF11" s="1963"/>
      <c r="AG11" s="1963"/>
      <c r="AH11" s="1963"/>
      <c r="AI11" s="1963"/>
      <c r="AJ11" s="1963"/>
      <c r="AK11" s="1963"/>
      <c r="AL11" s="1963"/>
      <c r="AM11" s="1963"/>
      <c r="AN11" s="1963"/>
      <c r="AO11" s="1963"/>
      <c r="AP11" s="364"/>
      <c r="AQ11" s="357"/>
      <c r="AR11" s="1889"/>
      <c r="AS11" s="1889"/>
      <c r="AT11" s="1889"/>
      <c r="AU11" s="1889"/>
      <c r="AV11" s="1889"/>
      <c r="AW11" s="359"/>
      <c r="AX11" s="1816"/>
      <c r="AY11" s="1817"/>
      <c r="AZ11" s="1817"/>
      <c r="BA11" s="1817"/>
      <c r="BB11" s="1817"/>
      <c r="BC11" s="1817"/>
      <c r="BD11" s="1817"/>
      <c r="BE11" s="1817"/>
      <c r="BF11" s="1817"/>
      <c r="BG11" s="1817"/>
      <c r="BH11" s="1817"/>
      <c r="BI11" s="1817"/>
      <c r="BJ11" s="1817"/>
      <c r="BK11" s="1817"/>
      <c r="BL11" s="1817"/>
      <c r="BM11" s="1817"/>
      <c r="BN11" s="1817"/>
      <c r="BO11" s="1817"/>
      <c r="BP11" s="1817"/>
      <c r="BQ11" s="1817"/>
      <c r="BR11" s="1817"/>
      <c r="BS11" s="1817"/>
      <c r="BT11" s="1817"/>
      <c r="BU11" s="1817"/>
      <c r="BV11" s="1817"/>
      <c r="BW11" s="1817"/>
      <c r="BX11" s="1817"/>
      <c r="BY11" s="1817"/>
      <c r="BZ11" s="1817"/>
      <c r="CA11" s="1817"/>
      <c r="CB11" s="1817"/>
      <c r="CC11" s="1817"/>
      <c r="CD11" s="1817"/>
      <c r="CE11" s="1818"/>
    </row>
    <row r="12" spans="1:83" ht="13.5" customHeight="1">
      <c r="A12" s="364"/>
      <c r="B12" s="371"/>
      <c r="C12" s="369"/>
      <c r="D12" s="369"/>
      <c r="E12" s="369"/>
      <c r="F12" s="369"/>
      <c r="G12" s="369"/>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4"/>
      <c r="AM12" s="364"/>
      <c r="AN12" s="364"/>
      <c r="AO12" s="364"/>
      <c r="AP12" s="364"/>
      <c r="AQ12" s="354"/>
      <c r="AR12" s="1925" t="s">
        <v>102</v>
      </c>
      <c r="AS12" s="1925"/>
      <c r="AT12" s="1925"/>
      <c r="AU12" s="1925"/>
      <c r="AV12" s="1925"/>
      <c r="AW12" s="356"/>
      <c r="AX12" s="1920"/>
      <c r="AY12" s="1948"/>
      <c r="AZ12" s="1948"/>
      <c r="BA12" s="1948"/>
      <c r="BB12" s="1948"/>
      <c r="BC12" s="1948"/>
      <c r="BD12" s="1948"/>
      <c r="BE12" s="1948"/>
      <c r="BF12" s="1948"/>
      <c r="BG12" s="1948"/>
      <c r="BH12" s="1948"/>
      <c r="BI12" s="1948"/>
      <c r="BJ12" s="1948"/>
      <c r="BK12" s="1948"/>
      <c r="BL12" s="1948"/>
      <c r="BM12" s="1948"/>
      <c r="BN12" s="1948"/>
      <c r="BO12" s="1948"/>
      <c r="BP12" s="1948"/>
      <c r="BQ12" s="1948"/>
      <c r="BR12" s="1948"/>
      <c r="BS12" s="1948"/>
      <c r="BT12" s="1948"/>
      <c r="BU12" s="1948"/>
      <c r="BV12" s="1948"/>
      <c r="BW12" s="1948"/>
      <c r="BX12" s="1948"/>
      <c r="BY12" s="1948"/>
      <c r="BZ12" s="1948"/>
      <c r="CA12" s="1948"/>
      <c r="CB12" s="1948"/>
      <c r="CC12" s="1948"/>
      <c r="CD12" s="1948"/>
      <c r="CE12" s="1949"/>
    </row>
    <row r="13" spans="1:83" ht="13.5" customHeight="1">
      <c r="A13" s="364"/>
      <c r="B13" s="371"/>
      <c r="C13" s="369"/>
      <c r="D13" s="369"/>
      <c r="E13" s="369"/>
      <c r="F13" s="369"/>
      <c r="G13" s="369"/>
      <c r="H13" s="368"/>
      <c r="I13" s="368"/>
      <c r="J13" s="368"/>
      <c r="K13" s="368"/>
      <c r="L13" s="368"/>
      <c r="M13" s="368"/>
      <c r="N13" s="368"/>
      <c r="O13" s="368"/>
      <c r="P13" s="368"/>
      <c r="Q13" s="368"/>
      <c r="R13" s="368"/>
      <c r="S13" s="368"/>
      <c r="T13" s="368"/>
      <c r="U13" s="368"/>
      <c r="V13" s="368"/>
      <c r="W13" s="368"/>
      <c r="X13" s="368"/>
      <c r="Y13" s="368"/>
      <c r="Z13" s="368"/>
      <c r="AA13" s="368"/>
      <c r="AB13" s="368"/>
      <c r="AC13" s="1963"/>
      <c r="AD13" s="1963"/>
      <c r="AE13" s="1963"/>
      <c r="AF13" s="1963"/>
      <c r="AG13" s="1963"/>
      <c r="AH13" s="1963"/>
      <c r="AI13" s="1963"/>
      <c r="AJ13" s="1963"/>
      <c r="AK13" s="1963"/>
      <c r="AL13" s="1963"/>
      <c r="AM13" s="1963"/>
      <c r="AN13" s="1963"/>
      <c r="AO13" s="1963"/>
      <c r="AP13" s="364"/>
      <c r="AQ13" s="363"/>
      <c r="AR13" s="1926"/>
      <c r="AS13" s="1926"/>
      <c r="AT13" s="1926"/>
      <c r="AU13" s="1926"/>
      <c r="AV13" s="1926"/>
      <c r="AW13" s="365"/>
      <c r="AX13" s="1964"/>
      <c r="AY13" s="1965"/>
      <c r="AZ13" s="1965"/>
      <c r="BA13" s="1965"/>
      <c r="BB13" s="1965"/>
      <c r="BC13" s="1965"/>
      <c r="BD13" s="1965"/>
      <c r="BE13" s="1965"/>
      <c r="BF13" s="1965"/>
      <c r="BG13" s="1965"/>
      <c r="BH13" s="1965"/>
      <c r="BI13" s="1965"/>
      <c r="BJ13" s="1965"/>
      <c r="BK13" s="1965"/>
      <c r="BL13" s="1965"/>
      <c r="BM13" s="1965"/>
      <c r="BN13" s="1965"/>
      <c r="BO13" s="1965"/>
      <c r="BP13" s="1965"/>
      <c r="BQ13" s="1965"/>
      <c r="BR13" s="1965"/>
      <c r="BS13" s="1965"/>
      <c r="BT13" s="1965"/>
      <c r="BU13" s="1965"/>
      <c r="BV13" s="1965"/>
      <c r="BW13" s="1965"/>
      <c r="BX13" s="1965"/>
      <c r="BY13" s="1965"/>
      <c r="BZ13" s="1965"/>
      <c r="CA13" s="1965"/>
      <c r="CB13" s="1965"/>
      <c r="CC13" s="1965"/>
      <c r="CD13" s="1965"/>
      <c r="CE13" s="1966"/>
    </row>
    <row r="14" spans="1:83" ht="13.5" customHeight="1">
      <c r="A14" s="354"/>
      <c r="B14" s="1802" t="s">
        <v>306</v>
      </c>
      <c r="C14" s="1802"/>
      <c r="D14" s="1802"/>
      <c r="E14" s="1802"/>
      <c r="F14" s="1802"/>
      <c r="G14" s="351"/>
      <c r="H14" s="1813" t="str">
        <f>入力シート!J9</f>
        <v>株式会社□□建設</v>
      </c>
      <c r="I14" s="1814"/>
      <c r="J14" s="1814"/>
      <c r="K14" s="1814"/>
      <c r="L14" s="1814"/>
      <c r="M14" s="1814"/>
      <c r="N14" s="1814"/>
      <c r="O14" s="1814"/>
      <c r="P14" s="1814"/>
      <c r="Q14" s="1814"/>
      <c r="R14" s="1814"/>
      <c r="S14" s="1814"/>
      <c r="T14" s="1814"/>
      <c r="U14" s="1815"/>
      <c r="V14" s="368"/>
      <c r="W14" s="368"/>
      <c r="X14" s="368"/>
      <c r="Y14" s="368"/>
      <c r="Z14" s="368"/>
      <c r="AA14" s="368"/>
      <c r="AB14" s="368"/>
      <c r="AC14" s="368"/>
      <c r="AD14" s="368"/>
      <c r="AE14" s="368"/>
      <c r="AF14" s="368"/>
      <c r="AG14" s="368"/>
      <c r="AH14" s="368"/>
      <c r="AI14" s="368"/>
      <c r="AJ14" s="368"/>
      <c r="AK14" s="368"/>
      <c r="AL14" s="364"/>
      <c r="AM14" s="364"/>
      <c r="AN14" s="364"/>
      <c r="AO14" s="364"/>
      <c r="AP14" s="364"/>
      <c r="AQ14" s="357"/>
      <c r="AR14" s="1927"/>
      <c r="AS14" s="1927"/>
      <c r="AT14" s="1927"/>
      <c r="AU14" s="1927"/>
      <c r="AV14" s="1927"/>
      <c r="AW14" s="359"/>
      <c r="AX14" s="1967"/>
      <c r="AY14" s="1950"/>
      <c r="AZ14" s="1950"/>
      <c r="BA14" s="1950"/>
      <c r="BB14" s="1950"/>
      <c r="BC14" s="1950"/>
      <c r="BD14" s="1950"/>
      <c r="BE14" s="1950"/>
      <c r="BF14" s="1950"/>
      <c r="BG14" s="1950"/>
      <c r="BH14" s="1950"/>
      <c r="BI14" s="1950"/>
      <c r="BJ14" s="1950"/>
      <c r="BK14" s="1950"/>
      <c r="BL14" s="1950"/>
      <c r="BM14" s="1950"/>
      <c r="BN14" s="1950"/>
      <c r="BO14" s="1950"/>
      <c r="BP14" s="1950"/>
      <c r="BQ14" s="1950"/>
      <c r="BR14" s="1950"/>
      <c r="BS14" s="1950"/>
      <c r="BT14" s="1950"/>
      <c r="BU14" s="1950"/>
      <c r="BV14" s="1950"/>
      <c r="BW14" s="1950"/>
      <c r="BX14" s="1950"/>
      <c r="BY14" s="1950"/>
      <c r="BZ14" s="1950"/>
      <c r="CA14" s="1950"/>
      <c r="CB14" s="1950"/>
      <c r="CC14" s="1950"/>
      <c r="CD14" s="1950"/>
      <c r="CE14" s="1951"/>
    </row>
    <row r="15" spans="1:83" ht="13.5" customHeight="1">
      <c r="A15" s="363"/>
      <c r="B15" s="1912"/>
      <c r="C15" s="1912"/>
      <c r="D15" s="1912"/>
      <c r="E15" s="1912"/>
      <c r="F15" s="1912"/>
      <c r="G15" s="373"/>
      <c r="H15" s="1862"/>
      <c r="I15" s="1893"/>
      <c r="J15" s="1893"/>
      <c r="K15" s="1893"/>
      <c r="L15" s="1893"/>
      <c r="M15" s="1893"/>
      <c r="N15" s="1893"/>
      <c r="O15" s="1893"/>
      <c r="P15" s="1893"/>
      <c r="Q15" s="1893"/>
      <c r="R15" s="1893"/>
      <c r="S15" s="1893"/>
      <c r="T15" s="1893"/>
      <c r="U15" s="1864"/>
      <c r="V15" s="368"/>
      <c r="W15" s="368"/>
      <c r="X15" s="368"/>
      <c r="Y15" s="368"/>
      <c r="Z15" s="368"/>
      <c r="AA15" s="368"/>
      <c r="AB15" s="368"/>
      <c r="AC15" s="1963"/>
      <c r="AD15" s="1963"/>
      <c r="AE15" s="1963"/>
      <c r="AF15" s="1963"/>
      <c r="AG15" s="1963"/>
      <c r="AH15" s="1963"/>
      <c r="AI15" s="1963"/>
      <c r="AJ15" s="1963"/>
      <c r="AK15" s="1963"/>
      <c r="AL15" s="1963"/>
      <c r="AM15" s="1963"/>
      <c r="AN15" s="1963"/>
      <c r="AO15" s="1963"/>
      <c r="AP15" s="364"/>
      <c r="AQ15" s="354"/>
      <c r="AR15" s="1802" t="s">
        <v>18</v>
      </c>
      <c r="AS15" s="1802"/>
      <c r="AT15" s="1802"/>
      <c r="AU15" s="1802"/>
      <c r="AV15" s="1802"/>
      <c r="AW15" s="356"/>
      <c r="AX15" s="342"/>
      <c r="AY15" s="343" t="s">
        <v>10</v>
      </c>
      <c r="AZ15" s="343"/>
      <c r="BA15" s="1907"/>
      <c r="BB15" s="1907"/>
      <c r="BC15" s="1907"/>
      <c r="BD15" s="1907"/>
      <c r="BE15" s="1907"/>
      <c r="BF15" s="1907"/>
      <c r="BG15" s="1907"/>
      <c r="BH15" s="1907"/>
      <c r="BI15" s="1907"/>
      <c r="BJ15" s="1907"/>
      <c r="BK15" s="343"/>
      <c r="BL15" s="354"/>
      <c r="BM15" s="1802" t="s">
        <v>55</v>
      </c>
      <c r="BN15" s="1802"/>
      <c r="BO15" s="1802"/>
      <c r="BP15" s="1802"/>
      <c r="BQ15" s="1802"/>
      <c r="BR15" s="356"/>
      <c r="BS15" s="1906"/>
      <c r="BT15" s="1907"/>
      <c r="BU15" s="1907"/>
      <c r="BV15" s="1907"/>
      <c r="BW15" s="1907"/>
      <c r="BX15" s="1907"/>
      <c r="BY15" s="1907"/>
      <c r="BZ15" s="1907"/>
      <c r="CA15" s="1907"/>
      <c r="CB15" s="1907"/>
      <c r="CC15" s="1907"/>
      <c r="CD15" s="1907"/>
      <c r="CE15" s="1908"/>
    </row>
    <row r="16" spans="1:83" ht="13.5" customHeight="1">
      <c r="A16" s="363"/>
      <c r="B16" s="1912"/>
      <c r="C16" s="1912"/>
      <c r="D16" s="1912"/>
      <c r="E16" s="1912"/>
      <c r="F16" s="1912"/>
      <c r="G16" s="373"/>
      <c r="H16" s="1862"/>
      <c r="I16" s="1893"/>
      <c r="J16" s="1893"/>
      <c r="K16" s="1893"/>
      <c r="L16" s="1893"/>
      <c r="M16" s="1893"/>
      <c r="N16" s="1893"/>
      <c r="O16" s="1893"/>
      <c r="P16" s="1893"/>
      <c r="Q16" s="1893"/>
      <c r="R16" s="1893"/>
      <c r="S16" s="1893"/>
      <c r="T16" s="1893"/>
      <c r="U16" s="1864"/>
      <c r="V16" s="368"/>
      <c r="W16" s="368"/>
      <c r="X16" s="368"/>
      <c r="Y16" s="368"/>
      <c r="Z16" s="368"/>
      <c r="AA16" s="368"/>
      <c r="AB16" s="368"/>
      <c r="AC16" s="368"/>
      <c r="AD16" s="368"/>
      <c r="AE16" s="368"/>
      <c r="AF16" s="368"/>
      <c r="AG16" s="368"/>
      <c r="AH16" s="368"/>
      <c r="AI16" s="368"/>
      <c r="AJ16" s="368"/>
      <c r="AK16" s="368"/>
      <c r="AL16" s="364"/>
      <c r="AM16" s="364"/>
      <c r="AN16" s="364"/>
      <c r="AO16" s="364"/>
      <c r="AP16" s="364"/>
      <c r="AQ16" s="363"/>
      <c r="AR16" s="1912"/>
      <c r="AS16" s="1912"/>
      <c r="AT16" s="1912"/>
      <c r="AU16" s="1912"/>
      <c r="AV16" s="1912"/>
      <c r="AW16" s="365"/>
      <c r="AX16" s="345"/>
      <c r="AY16" s="24"/>
      <c r="AZ16" s="24"/>
      <c r="BA16" s="24"/>
      <c r="BB16" s="24"/>
      <c r="BC16" s="24"/>
      <c r="BD16" s="24"/>
      <c r="BE16" s="24"/>
      <c r="BF16" s="24"/>
      <c r="BG16" s="24"/>
      <c r="BH16" s="24"/>
      <c r="BI16" s="24"/>
      <c r="BJ16" s="24"/>
      <c r="BK16" s="24"/>
      <c r="BL16" s="363"/>
      <c r="BM16" s="1912"/>
      <c r="BN16" s="1912"/>
      <c r="BO16" s="1912"/>
      <c r="BP16" s="1912"/>
      <c r="BQ16" s="1912"/>
      <c r="BR16" s="365"/>
      <c r="BS16" s="1913"/>
      <c r="BT16" s="1914"/>
      <c r="BU16" s="1914"/>
      <c r="BV16" s="1914"/>
      <c r="BW16" s="1914"/>
      <c r="BX16" s="1914"/>
      <c r="BY16" s="1914"/>
      <c r="BZ16" s="1914"/>
      <c r="CA16" s="1914"/>
      <c r="CB16" s="1914"/>
      <c r="CC16" s="1914"/>
      <c r="CD16" s="1914"/>
      <c r="CE16" s="1915"/>
    </row>
    <row r="17" spans="1:83" ht="13.5" customHeight="1">
      <c r="A17" s="357"/>
      <c r="B17" s="1805"/>
      <c r="C17" s="1805"/>
      <c r="D17" s="1805"/>
      <c r="E17" s="1805"/>
      <c r="F17" s="1805"/>
      <c r="G17" s="353"/>
      <c r="H17" s="1816"/>
      <c r="I17" s="1817"/>
      <c r="J17" s="1817"/>
      <c r="K17" s="1817"/>
      <c r="L17" s="1817"/>
      <c r="M17" s="1817"/>
      <c r="N17" s="1817"/>
      <c r="O17" s="1817"/>
      <c r="P17" s="1817"/>
      <c r="Q17" s="1817"/>
      <c r="R17" s="1817"/>
      <c r="S17" s="1817"/>
      <c r="T17" s="1817"/>
      <c r="U17" s="1818"/>
      <c r="V17" s="368"/>
      <c r="W17" s="368"/>
      <c r="X17" s="1945" t="s">
        <v>307</v>
      </c>
      <c r="Y17" s="1945"/>
      <c r="Z17" s="1945"/>
      <c r="AA17" s="1945"/>
      <c r="AB17" s="368"/>
      <c r="AC17" s="1963"/>
      <c r="AD17" s="1963"/>
      <c r="AE17" s="1963"/>
      <c r="AF17" s="1963"/>
      <c r="AG17" s="1963"/>
      <c r="AH17" s="1963"/>
      <c r="AI17" s="1963"/>
      <c r="AJ17" s="1963"/>
      <c r="AK17" s="1963"/>
      <c r="AL17" s="1963"/>
      <c r="AM17" s="1963"/>
      <c r="AN17" s="1963"/>
      <c r="AO17" s="1963"/>
      <c r="AP17" s="364"/>
      <c r="AQ17" s="357"/>
      <c r="AR17" s="1805"/>
      <c r="AS17" s="1805"/>
      <c r="AT17" s="1805"/>
      <c r="AU17" s="1805"/>
      <c r="AV17" s="1805"/>
      <c r="AW17" s="359"/>
      <c r="AX17" s="348"/>
      <c r="AY17" s="349" t="s">
        <v>56</v>
      </c>
      <c r="AZ17" s="349"/>
      <c r="BA17" s="1910"/>
      <c r="BB17" s="1910"/>
      <c r="BC17" s="1910"/>
      <c r="BD17" s="1910"/>
      <c r="BE17" s="1910"/>
      <c r="BF17" s="1910"/>
      <c r="BG17" s="1910"/>
      <c r="BH17" s="1910"/>
      <c r="BI17" s="1910"/>
      <c r="BJ17" s="1910"/>
      <c r="BK17" s="349"/>
      <c r="BL17" s="357"/>
      <c r="BM17" s="1805"/>
      <c r="BN17" s="1805"/>
      <c r="BO17" s="1805"/>
      <c r="BP17" s="1805"/>
      <c r="BQ17" s="1805"/>
      <c r="BR17" s="359"/>
      <c r="BS17" s="1909"/>
      <c r="BT17" s="1910"/>
      <c r="BU17" s="1910"/>
      <c r="BV17" s="1910"/>
      <c r="BW17" s="1910"/>
      <c r="BX17" s="1910"/>
      <c r="BY17" s="1910"/>
      <c r="BZ17" s="1910"/>
      <c r="CA17" s="1910"/>
      <c r="CB17" s="1910"/>
      <c r="CC17" s="1910"/>
      <c r="CD17" s="1910"/>
      <c r="CE17" s="1911"/>
    </row>
    <row r="18" spans="1:83" ht="13.5" customHeight="1">
      <c r="A18" s="364"/>
      <c r="B18" s="371"/>
      <c r="C18" s="369"/>
      <c r="D18" s="369"/>
      <c r="E18" s="369"/>
      <c r="F18" s="369"/>
      <c r="G18" s="369"/>
      <c r="H18" s="368"/>
      <c r="I18" s="368"/>
      <c r="J18" s="368"/>
      <c r="K18" s="368"/>
      <c r="L18" s="368"/>
      <c r="M18" s="368"/>
      <c r="N18" s="368"/>
      <c r="O18" s="368"/>
      <c r="P18" s="368"/>
      <c r="Q18" s="368"/>
      <c r="R18" s="368"/>
      <c r="S18" s="368"/>
      <c r="T18" s="368"/>
      <c r="U18" s="368"/>
      <c r="V18" s="368"/>
      <c r="W18" s="368"/>
      <c r="X18" s="373"/>
      <c r="Y18" s="373"/>
      <c r="Z18" s="373"/>
      <c r="AA18" s="373"/>
      <c r="AB18" s="368"/>
      <c r="AC18" s="368"/>
      <c r="AD18" s="368"/>
      <c r="AE18" s="368"/>
      <c r="AF18" s="368"/>
      <c r="AG18" s="368"/>
      <c r="AH18" s="368"/>
      <c r="AI18" s="368"/>
      <c r="AJ18" s="368"/>
      <c r="AK18" s="368"/>
      <c r="AL18" s="368"/>
      <c r="AM18" s="368"/>
      <c r="AN18" s="368"/>
      <c r="AO18" s="368"/>
      <c r="AP18" s="364"/>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row>
    <row r="19" spans="1:83" ht="13.5" customHeight="1">
      <c r="A19" s="364"/>
      <c r="B19" s="371"/>
      <c r="C19" s="369"/>
      <c r="D19" s="369"/>
      <c r="E19" s="369"/>
      <c r="F19" s="369"/>
      <c r="G19" s="369"/>
      <c r="H19" s="368"/>
      <c r="I19" s="368"/>
      <c r="J19" s="368"/>
      <c r="K19" s="368"/>
      <c r="L19" s="368"/>
      <c r="M19" s="368"/>
      <c r="N19" s="368"/>
      <c r="O19" s="368"/>
      <c r="P19" s="368"/>
      <c r="Q19" s="368"/>
      <c r="R19" s="368"/>
      <c r="S19" s="368"/>
      <c r="T19" s="368"/>
      <c r="U19" s="368"/>
      <c r="V19" s="368"/>
      <c r="W19" s="368"/>
      <c r="X19" s="1945" t="s">
        <v>308</v>
      </c>
      <c r="Y19" s="1945"/>
      <c r="Z19" s="1945"/>
      <c r="AA19" s="1945"/>
      <c r="AB19" s="368"/>
      <c r="AC19" s="1956"/>
      <c r="AD19" s="1956"/>
      <c r="AE19" s="1956"/>
      <c r="AF19" s="1956"/>
      <c r="AG19" s="1956"/>
      <c r="AH19" s="1956"/>
      <c r="AI19" s="1956"/>
      <c r="AJ19" s="1956"/>
      <c r="AK19" s="1956"/>
      <c r="AL19" s="1956"/>
      <c r="AM19" s="1956"/>
      <c r="AN19" s="1956"/>
      <c r="AO19" s="1956"/>
      <c r="AP19" s="364"/>
      <c r="AQ19" s="354"/>
      <c r="AR19" s="1883" t="s">
        <v>98</v>
      </c>
      <c r="AS19" s="1883"/>
      <c r="AT19" s="1883"/>
      <c r="AU19" s="1883"/>
      <c r="AV19" s="1883"/>
      <c r="AW19" s="356"/>
      <c r="AX19" s="1792" t="s">
        <v>103</v>
      </c>
      <c r="AY19" s="1793"/>
      <c r="AZ19" s="1793"/>
      <c r="BA19" s="1793"/>
      <c r="BB19" s="1793"/>
      <c r="BC19" s="1793"/>
      <c r="BD19" s="1793"/>
      <c r="BE19" s="1793"/>
      <c r="BF19" s="1793"/>
      <c r="BG19" s="1794"/>
      <c r="BH19" s="1792" t="s">
        <v>100</v>
      </c>
      <c r="BI19" s="1793"/>
      <c r="BJ19" s="1793"/>
      <c r="BK19" s="1793"/>
      <c r="BL19" s="1793"/>
      <c r="BM19" s="1793"/>
      <c r="BN19" s="1793"/>
      <c r="BO19" s="1793"/>
      <c r="BP19" s="1793"/>
      <c r="BQ19" s="1793"/>
      <c r="BR19" s="1793"/>
      <c r="BS19" s="1793"/>
      <c r="BT19" s="1793"/>
      <c r="BU19" s="1794"/>
      <c r="BV19" s="1792" t="s">
        <v>101</v>
      </c>
      <c r="BW19" s="1793"/>
      <c r="BX19" s="1793"/>
      <c r="BY19" s="1793"/>
      <c r="BZ19" s="1793"/>
      <c r="CA19" s="1793"/>
      <c r="CB19" s="1793"/>
      <c r="CC19" s="1793"/>
      <c r="CD19" s="1793"/>
      <c r="CE19" s="1794"/>
    </row>
    <row r="20" spans="1:83" ht="13.5" customHeight="1">
      <c r="A20" s="364"/>
      <c r="B20" s="1961" t="s">
        <v>309</v>
      </c>
      <c r="C20" s="1961"/>
      <c r="D20" s="1961"/>
      <c r="E20" s="1961"/>
      <c r="F20" s="1961"/>
      <c r="G20" s="1961"/>
      <c r="H20" s="1961"/>
      <c r="I20" s="1961"/>
      <c r="J20" s="1961"/>
      <c r="K20" s="1961"/>
      <c r="L20" s="1961"/>
      <c r="M20" s="1961"/>
      <c r="N20" s="1961"/>
      <c r="O20" s="1961"/>
      <c r="P20" s="1961"/>
      <c r="Q20" s="1961"/>
      <c r="R20" s="1961"/>
      <c r="S20" s="1961"/>
      <c r="T20" s="1961"/>
      <c r="U20" s="1961"/>
      <c r="V20" s="1961"/>
      <c r="W20" s="1961"/>
      <c r="X20" s="1961"/>
      <c r="Y20" s="1961"/>
      <c r="Z20" s="1961"/>
      <c r="AA20" s="1961"/>
      <c r="AB20" s="1961"/>
      <c r="AC20" s="1961"/>
      <c r="AD20" s="1961"/>
      <c r="AE20" s="1961"/>
      <c r="AF20" s="1961"/>
      <c r="AG20" s="1961"/>
      <c r="AH20" s="1961"/>
      <c r="AI20" s="1961"/>
      <c r="AJ20" s="1961"/>
      <c r="AK20" s="1961"/>
      <c r="AL20" s="1961"/>
      <c r="AM20" s="1961"/>
      <c r="AN20" s="1961"/>
      <c r="AO20" s="1961"/>
      <c r="AP20" s="364"/>
      <c r="AQ20" s="363"/>
      <c r="AR20" s="1902"/>
      <c r="AS20" s="1902"/>
      <c r="AT20" s="1902"/>
      <c r="AU20" s="1902"/>
      <c r="AV20" s="1902"/>
      <c r="AW20" s="365"/>
      <c r="AX20" s="1798"/>
      <c r="AY20" s="1799"/>
      <c r="AZ20" s="1799"/>
      <c r="BA20" s="1799"/>
      <c r="BB20" s="1799"/>
      <c r="BC20" s="1799"/>
      <c r="BD20" s="1799"/>
      <c r="BE20" s="1799"/>
      <c r="BF20" s="1799"/>
      <c r="BG20" s="1800"/>
      <c r="BH20" s="1798"/>
      <c r="BI20" s="1799"/>
      <c r="BJ20" s="1799"/>
      <c r="BK20" s="1799"/>
      <c r="BL20" s="1799"/>
      <c r="BM20" s="1799"/>
      <c r="BN20" s="1799"/>
      <c r="BO20" s="1799"/>
      <c r="BP20" s="1799"/>
      <c r="BQ20" s="1799"/>
      <c r="BR20" s="1799"/>
      <c r="BS20" s="1799"/>
      <c r="BT20" s="1799"/>
      <c r="BU20" s="1800"/>
      <c r="BV20" s="1798"/>
      <c r="BW20" s="1799"/>
      <c r="BX20" s="1799"/>
      <c r="BY20" s="1799"/>
      <c r="BZ20" s="1799"/>
      <c r="CA20" s="1799"/>
      <c r="CB20" s="1799"/>
      <c r="CC20" s="1799"/>
      <c r="CD20" s="1799"/>
      <c r="CE20" s="1800"/>
    </row>
    <row r="21" spans="1:83" ht="13.5" customHeight="1">
      <c r="A21" s="364"/>
      <c r="B21" s="1962"/>
      <c r="C21" s="1962"/>
      <c r="D21" s="1962"/>
      <c r="E21" s="1962"/>
      <c r="F21" s="1962"/>
      <c r="G21" s="1962"/>
      <c r="H21" s="1962"/>
      <c r="I21" s="1962"/>
      <c r="J21" s="1962"/>
      <c r="K21" s="1962"/>
      <c r="L21" s="1962"/>
      <c r="M21" s="1962"/>
      <c r="N21" s="1962"/>
      <c r="O21" s="1962"/>
      <c r="P21" s="1962"/>
      <c r="Q21" s="1962"/>
      <c r="R21" s="1962"/>
      <c r="S21" s="1962"/>
      <c r="T21" s="1962"/>
      <c r="U21" s="1962"/>
      <c r="V21" s="1962"/>
      <c r="W21" s="1962"/>
      <c r="X21" s="1962"/>
      <c r="Y21" s="1962"/>
      <c r="Z21" s="1962"/>
      <c r="AA21" s="1962"/>
      <c r="AB21" s="1962"/>
      <c r="AC21" s="1962"/>
      <c r="AD21" s="1962"/>
      <c r="AE21" s="1962"/>
      <c r="AF21" s="1962"/>
      <c r="AG21" s="1962"/>
      <c r="AH21" s="1962"/>
      <c r="AI21" s="1962"/>
      <c r="AJ21" s="1962"/>
      <c r="AK21" s="1962"/>
      <c r="AL21" s="1962"/>
      <c r="AM21" s="1962"/>
      <c r="AN21" s="1962"/>
      <c r="AO21" s="1962"/>
      <c r="AP21" s="364"/>
      <c r="AQ21" s="363"/>
      <c r="AR21" s="1902"/>
      <c r="AS21" s="1902"/>
      <c r="AT21" s="1902"/>
      <c r="AU21" s="1902"/>
      <c r="AV21" s="1902"/>
      <c r="AW21" s="365"/>
      <c r="AX21" s="1920"/>
      <c r="AY21" s="1953"/>
      <c r="AZ21" s="1953"/>
      <c r="BA21" s="1953"/>
      <c r="BB21" s="1953"/>
      <c r="BC21" s="1953"/>
      <c r="BD21" s="1953"/>
      <c r="BE21" s="1793" t="s">
        <v>269</v>
      </c>
      <c r="BF21" s="1793"/>
      <c r="BG21" s="1794"/>
      <c r="BH21" s="1924" t="s">
        <v>270</v>
      </c>
      <c r="BI21" s="1903"/>
      <c r="BJ21" s="1903" t="s">
        <v>271</v>
      </c>
      <c r="BK21" s="1903"/>
      <c r="BL21" s="1903"/>
      <c r="BM21" s="1903" t="s">
        <v>67</v>
      </c>
      <c r="BN21" s="1918"/>
      <c r="BO21" s="1918"/>
      <c r="BP21" s="1918"/>
      <c r="BQ21" s="1918"/>
      <c r="BR21" s="1918"/>
      <c r="BS21" s="1918"/>
      <c r="BT21" s="1918"/>
      <c r="BU21" s="1904" t="s">
        <v>68</v>
      </c>
      <c r="BV21" s="1906"/>
      <c r="BW21" s="1907"/>
      <c r="BX21" s="1907"/>
      <c r="BY21" s="1907"/>
      <c r="BZ21" s="1907"/>
      <c r="CA21" s="1907"/>
      <c r="CB21" s="1907"/>
      <c r="CC21" s="1907"/>
      <c r="CD21" s="1907"/>
      <c r="CE21" s="1908"/>
    </row>
    <row r="22" spans="1:83" ht="13.5" customHeight="1">
      <c r="A22" s="354"/>
      <c r="B22" s="1925" t="s">
        <v>102</v>
      </c>
      <c r="C22" s="1925"/>
      <c r="D22" s="1925"/>
      <c r="E22" s="1925"/>
      <c r="F22" s="1925"/>
      <c r="G22" s="356"/>
      <c r="H22" s="1920"/>
      <c r="I22" s="1948"/>
      <c r="J22" s="1948"/>
      <c r="K22" s="1948"/>
      <c r="L22" s="1948"/>
      <c r="M22" s="1948"/>
      <c r="N22" s="1948"/>
      <c r="O22" s="1948"/>
      <c r="P22" s="1948"/>
      <c r="Q22" s="1948"/>
      <c r="R22" s="1948"/>
      <c r="S22" s="1948"/>
      <c r="T22" s="1948"/>
      <c r="U22" s="1948"/>
      <c r="V22" s="1948"/>
      <c r="W22" s="1948"/>
      <c r="X22" s="1948"/>
      <c r="Y22" s="1948"/>
      <c r="Z22" s="1948"/>
      <c r="AA22" s="1948"/>
      <c r="AB22" s="1948"/>
      <c r="AC22" s="1948"/>
      <c r="AD22" s="1948"/>
      <c r="AE22" s="1948"/>
      <c r="AF22" s="1948"/>
      <c r="AG22" s="1948"/>
      <c r="AH22" s="1948"/>
      <c r="AI22" s="1948"/>
      <c r="AJ22" s="1948"/>
      <c r="AK22" s="1948"/>
      <c r="AL22" s="1948"/>
      <c r="AM22" s="1948"/>
      <c r="AN22" s="1948"/>
      <c r="AO22" s="1949"/>
      <c r="AP22" s="364"/>
      <c r="AQ22" s="363"/>
      <c r="AR22" s="1902"/>
      <c r="AS22" s="1902"/>
      <c r="AT22" s="1902"/>
      <c r="AU22" s="1902"/>
      <c r="AV22" s="1902"/>
      <c r="AW22" s="365"/>
      <c r="AX22" s="1954"/>
      <c r="AY22" s="1955"/>
      <c r="AZ22" s="1955"/>
      <c r="BA22" s="1955"/>
      <c r="BB22" s="1955"/>
      <c r="BC22" s="1955"/>
      <c r="BD22" s="1955"/>
      <c r="BE22" s="1799"/>
      <c r="BF22" s="1799"/>
      <c r="BG22" s="1800"/>
      <c r="BH22" s="1916" t="s">
        <v>272</v>
      </c>
      <c r="BI22" s="1917"/>
      <c r="BJ22" s="1917" t="s">
        <v>273</v>
      </c>
      <c r="BK22" s="1917"/>
      <c r="BL22" s="1917"/>
      <c r="BM22" s="1917"/>
      <c r="BN22" s="1919"/>
      <c r="BO22" s="1919"/>
      <c r="BP22" s="1919"/>
      <c r="BQ22" s="1919"/>
      <c r="BR22" s="1919"/>
      <c r="BS22" s="1919"/>
      <c r="BT22" s="1919"/>
      <c r="BU22" s="1905"/>
      <c r="BV22" s="1909"/>
      <c r="BW22" s="1910"/>
      <c r="BX22" s="1910"/>
      <c r="BY22" s="1910"/>
      <c r="BZ22" s="1910"/>
      <c r="CA22" s="1910"/>
      <c r="CB22" s="1910"/>
      <c r="CC22" s="1910"/>
      <c r="CD22" s="1910"/>
      <c r="CE22" s="1911"/>
    </row>
    <row r="23" spans="1:83" ht="13.5" customHeight="1">
      <c r="A23" s="363"/>
      <c r="B23" s="1926"/>
      <c r="C23" s="1926"/>
      <c r="D23" s="1926"/>
      <c r="E23" s="1926"/>
      <c r="F23" s="1926"/>
      <c r="G23" s="365"/>
      <c r="H23" s="1957"/>
      <c r="I23" s="1614"/>
      <c r="J23" s="1614"/>
      <c r="K23" s="1614"/>
      <c r="L23" s="1614"/>
      <c r="M23" s="1614"/>
      <c r="N23" s="1614"/>
      <c r="O23" s="1614"/>
      <c r="P23" s="1614"/>
      <c r="Q23" s="1614"/>
      <c r="R23" s="1614"/>
      <c r="S23" s="1614"/>
      <c r="T23" s="1614"/>
      <c r="U23" s="1614"/>
      <c r="V23" s="1614"/>
      <c r="W23" s="1614"/>
      <c r="X23" s="1614"/>
      <c r="Y23" s="1614"/>
      <c r="Z23" s="1614"/>
      <c r="AA23" s="1614"/>
      <c r="AB23" s="1614"/>
      <c r="AC23" s="1614"/>
      <c r="AD23" s="1614"/>
      <c r="AE23" s="1614"/>
      <c r="AF23" s="1614"/>
      <c r="AG23" s="1614"/>
      <c r="AH23" s="1614"/>
      <c r="AI23" s="1614"/>
      <c r="AJ23" s="1614"/>
      <c r="AK23" s="1614"/>
      <c r="AL23" s="1614"/>
      <c r="AM23" s="1614"/>
      <c r="AN23" s="1614"/>
      <c r="AO23" s="1958"/>
      <c r="AP23" s="364"/>
      <c r="AQ23" s="363"/>
      <c r="AR23" s="1902"/>
      <c r="AS23" s="1902"/>
      <c r="AT23" s="1902"/>
      <c r="AU23" s="1902"/>
      <c r="AV23" s="1902"/>
      <c r="AW23" s="365"/>
      <c r="AX23" s="1920"/>
      <c r="AY23" s="1953"/>
      <c r="AZ23" s="1953"/>
      <c r="BA23" s="1953"/>
      <c r="BB23" s="1953"/>
      <c r="BC23" s="1953"/>
      <c r="BD23" s="1953"/>
      <c r="BE23" s="1793" t="s">
        <v>269</v>
      </c>
      <c r="BF23" s="1793"/>
      <c r="BG23" s="1794"/>
      <c r="BH23" s="1924" t="s">
        <v>270</v>
      </c>
      <c r="BI23" s="1903"/>
      <c r="BJ23" s="1903" t="s">
        <v>271</v>
      </c>
      <c r="BK23" s="1903"/>
      <c r="BL23" s="1903"/>
      <c r="BM23" s="1903" t="s">
        <v>67</v>
      </c>
      <c r="BN23" s="1918"/>
      <c r="BO23" s="1918"/>
      <c r="BP23" s="1918"/>
      <c r="BQ23" s="1918"/>
      <c r="BR23" s="1918"/>
      <c r="BS23" s="1918"/>
      <c r="BT23" s="1918"/>
      <c r="BU23" s="1904" t="s">
        <v>68</v>
      </c>
      <c r="BV23" s="1906"/>
      <c r="BW23" s="1907"/>
      <c r="BX23" s="1907"/>
      <c r="BY23" s="1907"/>
      <c r="BZ23" s="1907"/>
      <c r="CA23" s="1907"/>
      <c r="CB23" s="1907"/>
      <c r="CC23" s="1907"/>
      <c r="CD23" s="1907"/>
      <c r="CE23" s="1908"/>
    </row>
    <row r="24" spans="1:83" ht="13.5" customHeight="1">
      <c r="A24" s="357"/>
      <c r="B24" s="1927"/>
      <c r="C24" s="1927"/>
      <c r="D24" s="1927"/>
      <c r="E24" s="1927"/>
      <c r="F24" s="1927"/>
      <c r="G24" s="359"/>
      <c r="H24" s="1959"/>
      <c r="I24" s="1616"/>
      <c r="J24" s="1616"/>
      <c r="K24" s="1616"/>
      <c r="L24" s="1616"/>
      <c r="M24" s="1616"/>
      <c r="N24" s="1616"/>
      <c r="O24" s="1616"/>
      <c r="P24" s="1616"/>
      <c r="Q24" s="1616"/>
      <c r="R24" s="1616"/>
      <c r="S24" s="1616"/>
      <c r="T24" s="1616"/>
      <c r="U24" s="1616"/>
      <c r="V24" s="1616"/>
      <c r="W24" s="1616"/>
      <c r="X24" s="1616"/>
      <c r="Y24" s="1616"/>
      <c r="Z24" s="1616"/>
      <c r="AA24" s="1616"/>
      <c r="AB24" s="1616"/>
      <c r="AC24" s="1616"/>
      <c r="AD24" s="1616"/>
      <c r="AE24" s="1616"/>
      <c r="AF24" s="1616"/>
      <c r="AG24" s="1616"/>
      <c r="AH24" s="1616"/>
      <c r="AI24" s="1616"/>
      <c r="AJ24" s="1616"/>
      <c r="AK24" s="1616"/>
      <c r="AL24" s="1616"/>
      <c r="AM24" s="1616"/>
      <c r="AN24" s="1616"/>
      <c r="AO24" s="1960"/>
      <c r="AP24" s="364"/>
      <c r="AQ24" s="357"/>
      <c r="AR24" s="1889"/>
      <c r="AS24" s="1889"/>
      <c r="AT24" s="1889"/>
      <c r="AU24" s="1889"/>
      <c r="AV24" s="1889"/>
      <c r="AW24" s="359"/>
      <c r="AX24" s="1954"/>
      <c r="AY24" s="1955"/>
      <c r="AZ24" s="1955"/>
      <c r="BA24" s="1955"/>
      <c r="BB24" s="1955"/>
      <c r="BC24" s="1955"/>
      <c r="BD24" s="1955"/>
      <c r="BE24" s="1799"/>
      <c r="BF24" s="1799"/>
      <c r="BG24" s="1800"/>
      <c r="BH24" s="1916" t="s">
        <v>272</v>
      </c>
      <c r="BI24" s="1917"/>
      <c r="BJ24" s="1917" t="s">
        <v>273</v>
      </c>
      <c r="BK24" s="1917"/>
      <c r="BL24" s="1917"/>
      <c r="BM24" s="1917"/>
      <c r="BN24" s="1919"/>
      <c r="BO24" s="1919"/>
      <c r="BP24" s="1919"/>
      <c r="BQ24" s="1919"/>
      <c r="BR24" s="1919"/>
      <c r="BS24" s="1919"/>
      <c r="BT24" s="1919"/>
      <c r="BU24" s="1905"/>
      <c r="BV24" s="1909"/>
      <c r="BW24" s="1910"/>
      <c r="BX24" s="1910"/>
      <c r="BY24" s="1910"/>
      <c r="BZ24" s="1910"/>
      <c r="CA24" s="1910"/>
      <c r="CB24" s="1910"/>
      <c r="CC24" s="1910"/>
      <c r="CD24" s="1910"/>
      <c r="CE24" s="1911"/>
    </row>
    <row r="25" spans="1:83" ht="13.5" customHeight="1">
      <c r="A25" s="363"/>
      <c r="B25" s="1802" t="s">
        <v>18</v>
      </c>
      <c r="C25" s="1802"/>
      <c r="D25" s="1802"/>
      <c r="E25" s="1802"/>
      <c r="F25" s="1802"/>
      <c r="G25" s="365"/>
      <c r="H25" s="342"/>
      <c r="I25" s="343" t="s">
        <v>10</v>
      </c>
      <c r="J25" s="343"/>
      <c r="K25" s="1907"/>
      <c r="L25" s="1907"/>
      <c r="M25" s="1907"/>
      <c r="N25" s="1907"/>
      <c r="O25" s="1907"/>
      <c r="P25" s="1907"/>
      <c r="Q25" s="1907"/>
      <c r="R25" s="1907"/>
      <c r="S25" s="1907"/>
      <c r="T25" s="1907"/>
      <c r="U25" s="343"/>
      <c r="V25" s="362"/>
      <c r="W25" s="1883" t="s">
        <v>310</v>
      </c>
      <c r="X25" s="1883"/>
      <c r="Y25" s="1883"/>
      <c r="Z25" s="1883"/>
      <c r="AA25" s="1883"/>
      <c r="AB25" s="356"/>
      <c r="AC25" s="1906"/>
      <c r="AD25" s="1907"/>
      <c r="AE25" s="1907"/>
      <c r="AF25" s="1907"/>
      <c r="AG25" s="1907"/>
      <c r="AH25" s="1907"/>
      <c r="AI25" s="1907"/>
      <c r="AJ25" s="1907"/>
      <c r="AK25" s="1907"/>
      <c r="AL25" s="1907"/>
      <c r="AM25" s="1907"/>
      <c r="AN25" s="1907"/>
      <c r="AO25" s="1908"/>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row>
    <row r="26" spans="1:83" ht="13.5" customHeight="1">
      <c r="A26" s="363"/>
      <c r="B26" s="1912"/>
      <c r="C26" s="1912"/>
      <c r="D26" s="1912"/>
      <c r="E26" s="1912"/>
      <c r="F26" s="1912"/>
      <c r="G26" s="365"/>
      <c r="H26" s="345"/>
      <c r="I26" s="24"/>
      <c r="J26" s="24"/>
      <c r="K26" s="24"/>
      <c r="L26" s="24"/>
      <c r="M26" s="24"/>
      <c r="N26" s="24"/>
      <c r="O26" s="24"/>
      <c r="P26" s="24"/>
      <c r="Q26" s="24"/>
      <c r="R26" s="24"/>
      <c r="S26" s="24"/>
      <c r="T26" s="24"/>
      <c r="U26" s="24"/>
      <c r="V26" s="48"/>
      <c r="W26" s="1902"/>
      <c r="X26" s="1902"/>
      <c r="Y26" s="1902"/>
      <c r="Z26" s="1902"/>
      <c r="AA26" s="1902"/>
      <c r="AB26" s="365"/>
      <c r="AC26" s="1913"/>
      <c r="AD26" s="1914"/>
      <c r="AE26" s="1914"/>
      <c r="AF26" s="1914"/>
      <c r="AG26" s="1914"/>
      <c r="AH26" s="1914"/>
      <c r="AI26" s="1914"/>
      <c r="AJ26" s="1914"/>
      <c r="AK26" s="1914"/>
      <c r="AL26" s="1914"/>
      <c r="AM26" s="1914"/>
      <c r="AN26" s="1914"/>
      <c r="AO26" s="1915"/>
      <c r="AP26" s="364"/>
      <c r="AQ26" s="354"/>
      <c r="AR26" s="1858" t="s">
        <v>105</v>
      </c>
      <c r="AS26" s="1858"/>
      <c r="AT26" s="1858"/>
      <c r="AU26" s="1858"/>
      <c r="AV26" s="1858"/>
      <c r="AW26" s="356"/>
      <c r="AX26" s="343" t="s">
        <v>311</v>
      </c>
      <c r="AY26" s="1858" t="s">
        <v>106</v>
      </c>
      <c r="AZ26" s="1858"/>
      <c r="BA26" s="1858"/>
      <c r="BB26" s="1858"/>
      <c r="BC26" s="344"/>
      <c r="BD26" s="1858" t="s">
        <v>107</v>
      </c>
      <c r="BE26" s="1858"/>
      <c r="BF26" s="1858"/>
      <c r="BG26" s="1858"/>
      <c r="BH26" s="1858"/>
      <c r="BI26" s="1858"/>
      <c r="BJ26" s="1858"/>
      <c r="BK26" s="1858"/>
      <c r="BL26" s="1858"/>
      <c r="BM26" s="1858"/>
      <c r="BN26" s="1879" t="s">
        <v>108</v>
      </c>
      <c r="BO26" s="1879"/>
      <c r="BP26" s="1879"/>
      <c r="BQ26" s="1879"/>
      <c r="BR26" s="1879"/>
      <c r="BS26" s="1879"/>
      <c r="BT26" s="1879"/>
      <c r="BU26" s="1879"/>
      <c r="BV26" s="1879"/>
      <c r="BW26" s="1858" t="s">
        <v>109</v>
      </c>
      <c r="BX26" s="1858"/>
      <c r="BY26" s="1858"/>
      <c r="BZ26" s="1858"/>
      <c r="CA26" s="1858"/>
      <c r="CB26" s="1858"/>
      <c r="CC26" s="1858"/>
      <c r="CD26" s="1858"/>
      <c r="CE26" s="1880"/>
    </row>
    <row r="27" spans="1:83" ht="13.5" customHeight="1">
      <c r="A27" s="357"/>
      <c r="B27" s="1805"/>
      <c r="C27" s="1805"/>
      <c r="D27" s="1805"/>
      <c r="E27" s="1805"/>
      <c r="F27" s="1805"/>
      <c r="G27" s="359"/>
      <c r="H27" s="348"/>
      <c r="I27" s="349" t="s">
        <v>56</v>
      </c>
      <c r="J27" s="349"/>
      <c r="K27" s="1910"/>
      <c r="L27" s="1910"/>
      <c r="M27" s="1910"/>
      <c r="N27" s="1910"/>
      <c r="O27" s="1910"/>
      <c r="P27" s="1910"/>
      <c r="Q27" s="1910"/>
      <c r="R27" s="1910"/>
      <c r="S27" s="1910"/>
      <c r="T27" s="1910"/>
      <c r="U27" s="349"/>
      <c r="V27" s="49"/>
      <c r="W27" s="1889"/>
      <c r="X27" s="1889"/>
      <c r="Y27" s="1889"/>
      <c r="Z27" s="1889"/>
      <c r="AA27" s="1889"/>
      <c r="AB27" s="359"/>
      <c r="AC27" s="1909"/>
      <c r="AD27" s="1910"/>
      <c r="AE27" s="1910"/>
      <c r="AF27" s="1910"/>
      <c r="AG27" s="1910"/>
      <c r="AH27" s="1910"/>
      <c r="AI27" s="1910"/>
      <c r="AJ27" s="1910"/>
      <c r="AK27" s="1910"/>
      <c r="AL27" s="1910"/>
      <c r="AM27" s="1910"/>
      <c r="AN27" s="1910"/>
      <c r="AO27" s="1911"/>
      <c r="AP27" s="364"/>
      <c r="AQ27" s="363"/>
      <c r="AR27" s="1859"/>
      <c r="AS27" s="1859"/>
      <c r="AT27" s="1859"/>
      <c r="AU27" s="1859"/>
      <c r="AV27" s="1859"/>
      <c r="AW27" s="365"/>
      <c r="AX27" s="346"/>
      <c r="AY27" s="1859"/>
      <c r="AZ27" s="1859"/>
      <c r="BA27" s="1859"/>
      <c r="BB27" s="1859"/>
      <c r="BC27" s="347"/>
      <c r="BD27" s="1860"/>
      <c r="BE27" s="1860"/>
      <c r="BF27" s="1860"/>
      <c r="BG27" s="1860"/>
      <c r="BH27" s="1860"/>
      <c r="BI27" s="1860"/>
      <c r="BJ27" s="1860"/>
      <c r="BK27" s="1860"/>
      <c r="BL27" s="1860"/>
      <c r="BM27" s="1860"/>
      <c r="BN27" s="1879"/>
      <c r="BO27" s="1879"/>
      <c r="BP27" s="1879"/>
      <c r="BQ27" s="1879"/>
      <c r="BR27" s="1879"/>
      <c r="BS27" s="1879"/>
      <c r="BT27" s="1879"/>
      <c r="BU27" s="1879"/>
      <c r="BV27" s="1879"/>
      <c r="BW27" s="1860"/>
      <c r="BX27" s="1860"/>
      <c r="BY27" s="1860"/>
      <c r="BZ27" s="1860"/>
      <c r="CA27" s="1860"/>
      <c r="CB27" s="1860"/>
      <c r="CC27" s="1860"/>
      <c r="CD27" s="1860"/>
      <c r="CE27" s="1881"/>
    </row>
    <row r="28" spans="1:83" ht="13.5" customHeight="1">
      <c r="A28" s="364"/>
      <c r="B28" s="371"/>
      <c r="C28" s="369"/>
      <c r="D28" s="369"/>
      <c r="E28" s="369"/>
      <c r="F28" s="369"/>
      <c r="G28" s="369"/>
      <c r="H28" s="368"/>
      <c r="I28" s="368"/>
      <c r="J28" s="368"/>
      <c r="K28" s="368"/>
      <c r="L28" s="368"/>
      <c r="M28" s="368"/>
      <c r="N28" s="368"/>
      <c r="O28" s="368"/>
      <c r="P28" s="368"/>
      <c r="Q28" s="368"/>
      <c r="R28" s="368"/>
      <c r="S28" s="368"/>
      <c r="T28" s="368"/>
      <c r="U28" s="368"/>
      <c r="V28" s="368"/>
      <c r="W28" s="368"/>
      <c r="X28" s="373"/>
      <c r="Y28" s="373"/>
      <c r="Z28" s="373"/>
      <c r="AA28" s="373"/>
      <c r="AB28" s="368"/>
      <c r="AC28" s="133"/>
      <c r="AD28" s="133"/>
      <c r="AE28" s="133"/>
      <c r="AF28" s="133"/>
      <c r="AG28" s="133"/>
      <c r="AH28" s="133"/>
      <c r="AI28" s="133"/>
      <c r="AJ28" s="133"/>
      <c r="AK28" s="133"/>
      <c r="AL28" s="133"/>
      <c r="AM28" s="133"/>
      <c r="AN28" s="133"/>
      <c r="AO28" s="133"/>
      <c r="AP28" s="364"/>
      <c r="AQ28" s="363"/>
      <c r="AR28" s="1859"/>
      <c r="AS28" s="1859"/>
      <c r="AT28" s="1859"/>
      <c r="AU28" s="1859"/>
      <c r="AV28" s="1859"/>
      <c r="AW28" s="365"/>
      <c r="AX28" s="368"/>
      <c r="AY28" s="1859"/>
      <c r="AZ28" s="1859"/>
      <c r="BA28" s="1859"/>
      <c r="BB28" s="1859"/>
      <c r="BC28" s="365"/>
      <c r="BD28" s="124"/>
      <c r="BE28" s="1878" t="s">
        <v>266</v>
      </c>
      <c r="BF28" s="1878"/>
      <c r="BG28" s="1878"/>
      <c r="BH28" s="125"/>
      <c r="BI28" s="1878" t="s">
        <v>267</v>
      </c>
      <c r="BJ28" s="1878"/>
      <c r="BK28" s="1878"/>
      <c r="BL28" s="1878"/>
      <c r="BM28" s="126"/>
      <c r="BN28" s="124"/>
      <c r="BO28" s="1878" t="s">
        <v>266</v>
      </c>
      <c r="BP28" s="1878"/>
      <c r="BQ28" s="1878"/>
      <c r="BR28" s="125"/>
      <c r="BS28" s="1878" t="s">
        <v>267</v>
      </c>
      <c r="BT28" s="1878"/>
      <c r="BU28" s="1878"/>
      <c r="BV28" s="126"/>
      <c r="BW28" s="124"/>
      <c r="BX28" s="1878" t="s">
        <v>266</v>
      </c>
      <c r="BY28" s="1878"/>
      <c r="BZ28" s="1878"/>
      <c r="CA28" s="125"/>
      <c r="CB28" s="1878" t="s">
        <v>267</v>
      </c>
      <c r="CC28" s="1878"/>
      <c r="CD28" s="1878"/>
      <c r="CE28" s="126"/>
    </row>
    <row r="29" spans="1:83" ht="13.5" customHeight="1">
      <c r="A29" s="354"/>
      <c r="B29" s="1883" t="s">
        <v>98</v>
      </c>
      <c r="C29" s="1883"/>
      <c r="D29" s="1883"/>
      <c r="E29" s="1883"/>
      <c r="F29" s="1883"/>
      <c r="G29" s="356"/>
      <c r="H29" s="1792" t="s">
        <v>103</v>
      </c>
      <c r="I29" s="1793"/>
      <c r="J29" s="1793"/>
      <c r="K29" s="1793"/>
      <c r="L29" s="1793"/>
      <c r="M29" s="1793"/>
      <c r="N29" s="1793"/>
      <c r="O29" s="1793"/>
      <c r="P29" s="1793"/>
      <c r="Q29" s="1794"/>
      <c r="R29" s="1792" t="s">
        <v>100</v>
      </c>
      <c r="S29" s="1793"/>
      <c r="T29" s="1793"/>
      <c r="U29" s="1793"/>
      <c r="V29" s="1793"/>
      <c r="W29" s="1793"/>
      <c r="X29" s="1793"/>
      <c r="Y29" s="1793"/>
      <c r="Z29" s="1793"/>
      <c r="AA29" s="1793"/>
      <c r="AB29" s="1793"/>
      <c r="AC29" s="1793"/>
      <c r="AD29" s="1793"/>
      <c r="AE29" s="1794"/>
      <c r="AF29" s="1792" t="s">
        <v>101</v>
      </c>
      <c r="AG29" s="1793"/>
      <c r="AH29" s="1793"/>
      <c r="AI29" s="1793"/>
      <c r="AJ29" s="1793"/>
      <c r="AK29" s="1793"/>
      <c r="AL29" s="1793"/>
      <c r="AM29" s="1793"/>
      <c r="AN29" s="1793"/>
      <c r="AO29" s="1794"/>
      <c r="AP29" s="364"/>
      <c r="AQ29" s="363"/>
      <c r="AR29" s="1859"/>
      <c r="AS29" s="1859"/>
      <c r="AT29" s="1859"/>
      <c r="AU29" s="1859"/>
      <c r="AV29" s="1859"/>
      <c r="AW29" s="365"/>
      <c r="AX29" s="368"/>
      <c r="AY29" s="1859"/>
      <c r="AZ29" s="1859"/>
      <c r="BA29" s="1859"/>
      <c r="BB29" s="1859"/>
      <c r="BC29" s="365"/>
      <c r="BD29" s="127"/>
      <c r="BE29" s="128"/>
      <c r="BF29" s="1867" t="s">
        <v>268</v>
      </c>
      <c r="BG29" s="1867"/>
      <c r="BH29" s="1867"/>
      <c r="BI29" s="1867"/>
      <c r="BJ29" s="1867"/>
      <c r="BK29" s="128"/>
      <c r="BL29" s="128"/>
      <c r="BM29" s="129"/>
      <c r="BN29" s="127"/>
      <c r="BO29" s="128"/>
      <c r="BP29" s="1867" t="s">
        <v>268</v>
      </c>
      <c r="BQ29" s="1867"/>
      <c r="BR29" s="1867"/>
      <c r="BS29" s="1867"/>
      <c r="BT29" s="1867"/>
      <c r="BU29" s="128"/>
      <c r="BV29" s="129"/>
      <c r="BW29" s="127"/>
      <c r="BX29" s="128"/>
      <c r="BY29" s="1867" t="s">
        <v>268</v>
      </c>
      <c r="BZ29" s="1867"/>
      <c r="CA29" s="1867"/>
      <c r="CB29" s="1867"/>
      <c r="CC29" s="128"/>
      <c r="CD29" s="128"/>
      <c r="CE29" s="129"/>
    </row>
    <row r="30" spans="1:83" ht="13.5" customHeight="1">
      <c r="A30" s="363"/>
      <c r="B30" s="1902"/>
      <c r="C30" s="1902"/>
      <c r="D30" s="1902"/>
      <c r="E30" s="1902"/>
      <c r="F30" s="1902"/>
      <c r="G30" s="365"/>
      <c r="H30" s="1798"/>
      <c r="I30" s="1799"/>
      <c r="J30" s="1799"/>
      <c r="K30" s="1799"/>
      <c r="L30" s="1799"/>
      <c r="M30" s="1799"/>
      <c r="N30" s="1799"/>
      <c r="O30" s="1799"/>
      <c r="P30" s="1799"/>
      <c r="Q30" s="1800"/>
      <c r="R30" s="1798"/>
      <c r="S30" s="1799"/>
      <c r="T30" s="1799"/>
      <c r="U30" s="1799"/>
      <c r="V30" s="1799"/>
      <c r="W30" s="1799"/>
      <c r="X30" s="1799"/>
      <c r="Y30" s="1799"/>
      <c r="Z30" s="1799"/>
      <c r="AA30" s="1799"/>
      <c r="AB30" s="1799"/>
      <c r="AC30" s="1799"/>
      <c r="AD30" s="1799"/>
      <c r="AE30" s="1800"/>
      <c r="AF30" s="1798"/>
      <c r="AG30" s="1799"/>
      <c r="AH30" s="1799"/>
      <c r="AI30" s="1799"/>
      <c r="AJ30" s="1799"/>
      <c r="AK30" s="1799"/>
      <c r="AL30" s="1799"/>
      <c r="AM30" s="1799"/>
      <c r="AN30" s="1799"/>
      <c r="AO30" s="1800"/>
      <c r="AP30" s="364"/>
      <c r="AQ30" s="363"/>
      <c r="AR30" s="1859"/>
      <c r="AS30" s="1859"/>
      <c r="AT30" s="1859"/>
      <c r="AU30" s="1859"/>
      <c r="AV30" s="1859"/>
      <c r="AW30" s="365"/>
      <c r="AX30" s="1861" t="s">
        <v>114</v>
      </c>
      <c r="AY30" s="1814"/>
      <c r="AZ30" s="1814"/>
      <c r="BA30" s="1814"/>
      <c r="BB30" s="1814"/>
      <c r="BC30" s="1815"/>
      <c r="BD30" s="1792" t="s">
        <v>115</v>
      </c>
      <c r="BE30" s="1793"/>
      <c r="BF30" s="1793"/>
      <c r="BG30" s="1793"/>
      <c r="BH30" s="1793"/>
      <c r="BI30" s="1793"/>
      <c r="BJ30" s="1793"/>
      <c r="BK30" s="1792" t="s">
        <v>107</v>
      </c>
      <c r="BL30" s="1793"/>
      <c r="BM30" s="1793"/>
      <c r="BN30" s="1793"/>
      <c r="BO30" s="1793"/>
      <c r="BP30" s="1793"/>
      <c r="BQ30" s="1793"/>
      <c r="BR30" s="1794"/>
      <c r="BS30" s="1792" t="s">
        <v>108</v>
      </c>
      <c r="BT30" s="1793"/>
      <c r="BU30" s="1793"/>
      <c r="BV30" s="1793"/>
      <c r="BW30" s="1793"/>
      <c r="BX30" s="1793"/>
      <c r="BY30" s="1794"/>
      <c r="BZ30" s="1792" t="s">
        <v>109</v>
      </c>
      <c r="CA30" s="1793"/>
      <c r="CB30" s="1793"/>
      <c r="CC30" s="1793"/>
      <c r="CD30" s="1793"/>
      <c r="CE30" s="1794"/>
    </row>
    <row r="31" spans="1:83" ht="13.5" customHeight="1">
      <c r="A31" s="363"/>
      <c r="B31" s="1902"/>
      <c r="C31" s="1902"/>
      <c r="D31" s="1902"/>
      <c r="E31" s="1902"/>
      <c r="F31" s="1902"/>
      <c r="G31" s="365"/>
      <c r="H31" s="1920"/>
      <c r="I31" s="1953"/>
      <c r="J31" s="1953"/>
      <c r="K31" s="1953"/>
      <c r="L31" s="1953"/>
      <c r="M31" s="1953"/>
      <c r="N31" s="1953"/>
      <c r="O31" s="1793" t="s">
        <v>269</v>
      </c>
      <c r="P31" s="1793"/>
      <c r="Q31" s="1794"/>
      <c r="R31" s="1924" t="s">
        <v>270</v>
      </c>
      <c r="S31" s="1903"/>
      <c r="T31" s="1903" t="s">
        <v>271</v>
      </c>
      <c r="U31" s="1903"/>
      <c r="V31" s="1903"/>
      <c r="W31" s="1903" t="s">
        <v>67</v>
      </c>
      <c r="X31" s="1918"/>
      <c r="Y31" s="1918"/>
      <c r="Z31" s="1918"/>
      <c r="AA31" s="1918"/>
      <c r="AB31" s="1918"/>
      <c r="AC31" s="1918"/>
      <c r="AD31" s="1918"/>
      <c r="AE31" s="1904" t="s">
        <v>68</v>
      </c>
      <c r="AF31" s="1906"/>
      <c r="AG31" s="1907"/>
      <c r="AH31" s="1907"/>
      <c r="AI31" s="1907"/>
      <c r="AJ31" s="1907"/>
      <c r="AK31" s="1907"/>
      <c r="AL31" s="1907"/>
      <c r="AM31" s="1907"/>
      <c r="AN31" s="1907"/>
      <c r="AO31" s="1908"/>
      <c r="AP31" s="364"/>
      <c r="AQ31" s="363"/>
      <c r="AR31" s="1859"/>
      <c r="AS31" s="1859"/>
      <c r="AT31" s="1859"/>
      <c r="AU31" s="1859"/>
      <c r="AV31" s="1859"/>
      <c r="AW31" s="365"/>
      <c r="AX31" s="1862"/>
      <c r="AY31" s="1863"/>
      <c r="AZ31" s="1863"/>
      <c r="BA31" s="1863"/>
      <c r="BB31" s="1863"/>
      <c r="BC31" s="1864"/>
      <c r="BD31" s="1798"/>
      <c r="BE31" s="1799"/>
      <c r="BF31" s="1799"/>
      <c r="BG31" s="1799"/>
      <c r="BH31" s="1799"/>
      <c r="BI31" s="1799"/>
      <c r="BJ31" s="1799"/>
      <c r="BK31" s="1798"/>
      <c r="BL31" s="1799"/>
      <c r="BM31" s="1799"/>
      <c r="BN31" s="1799"/>
      <c r="BO31" s="1799"/>
      <c r="BP31" s="1799"/>
      <c r="BQ31" s="1799"/>
      <c r="BR31" s="1800"/>
      <c r="BS31" s="1798"/>
      <c r="BT31" s="1799"/>
      <c r="BU31" s="1799"/>
      <c r="BV31" s="1799"/>
      <c r="BW31" s="1799"/>
      <c r="BX31" s="1799"/>
      <c r="BY31" s="1800"/>
      <c r="BZ31" s="1798"/>
      <c r="CA31" s="1799"/>
      <c r="CB31" s="1799"/>
      <c r="CC31" s="1799"/>
      <c r="CD31" s="1799"/>
      <c r="CE31" s="1800"/>
    </row>
    <row r="32" spans="1:83" ht="13.5" customHeight="1">
      <c r="A32" s="363"/>
      <c r="B32" s="1902"/>
      <c r="C32" s="1902"/>
      <c r="D32" s="1902"/>
      <c r="E32" s="1902"/>
      <c r="F32" s="1902"/>
      <c r="G32" s="365"/>
      <c r="H32" s="1954"/>
      <c r="I32" s="1955"/>
      <c r="J32" s="1955"/>
      <c r="K32" s="1955"/>
      <c r="L32" s="1955"/>
      <c r="M32" s="1955"/>
      <c r="N32" s="1955"/>
      <c r="O32" s="1799"/>
      <c r="P32" s="1799"/>
      <c r="Q32" s="1800"/>
      <c r="R32" s="1916" t="s">
        <v>272</v>
      </c>
      <c r="S32" s="1917"/>
      <c r="T32" s="1917" t="s">
        <v>273</v>
      </c>
      <c r="U32" s="1917"/>
      <c r="V32" s="1917"/>
      <c r="W32" s="1917"/>
      <c r="X32" s="1919"/>
      <c r="Y32" s="1919"/>
      <c r="Z32" s="1919"/>
      <c r="AA32" s="1919"/>
      <c r="AB32" s="1919"/>
      <c r="AC32" s="1919"/>
      <c r="AD32" s="1919"/>
      <c r="AE32" s="1905"/>
      <c r="AF32" s="1909"/>
      <c r="AG32" s="1910"/>
      <c r="AH32" s="1910"/>
      <c r="AI32" s="1910"/>
      <c r="AJ32" s="1910"/>
      <c r="AK32" s="1910"/>
      <c r="AL32" s="1910"/>
      <c r="AM32" s="1910"/>
      <c r="AN32" s="1910"/>
      <c r="AO32" s="1911"/>
      <c r="AP32" s="364"/>
      <c r="AQ32" s="363"/>
      <c r="AR32" s="1859"/>
      <c r="AS32" s="1859"/>
      <c r="AT32" s="1859"/>
      <c r="AU32" s="1859"/>
      <c r="AV32" s="1859"/>
      <c r="AW32" s="365"/>
      <c r="AX32" s="1862"/>
      <c r="AY32" s="1863"/>
      <c r="AZ32" s="1863"/>
      <c r="BA32" s="1863"/>
      <c r="BB32" s="1863"/>
      <c r="BC32" s="1864"/>
      <c r="BD32" s="1896"/>
      <c r="BE32" s="1897"/>
      <c r="BF32" s="1897"/>
      <c r="BG32" s="1897"/>
      <c r="BH32" s="1897"/>
      <c r="BI32" s="1897"/>
      <c r="BJ32" s="1897"/>
      <c r="BK32" s="1896"/>
      <c r="BL32" s="1897"/>
      <c r="BM32" s="1897"/>
      <c r="BN32" s="1897"/>
      <c r="BO32" s="1897"/>
      <c r="BP32" s="1897"/>
      <c r="BQ32" s="1897"/>
      <c r="BR32" s="1900"/>
      <c r="BS32" s="1896"/>
      <c r="BT32" s="1897"/>
      <c r="BU32" s="1897"/>
      <c r="BV32" s="1897"/>
      <c r="BW32" s="1897"/>
      <c r="BX32" s="1897"/>
      <c r="BY32" s="1900"/>
      <c r="BZ32" s="1896"/>
      <c r="CA32" s="1897"/>
      <c r="CB32" s="1897"/>
      <c r="CC32" s="1897"/>
      <c r="CD32" s="1897"/>
      <c r="CE32" s="1900"/>
    </row>
    <row r="33" spans="1:83" ht="13.5" customHeight="1">
      <c r="A33" s="363"/>
      <c r="B33" s="1902"/>
      <c r="C33" s="1902"/>
      <c r="D33" s="1902"/>
      <c r="E33" s="1902"/>
      <c r="F33" s="1902"/>
      <c r="G33" s="365"/>
      <c r="H33" s="1920"/>
      <c r="I33" s="1953"/>
      <c r="J33" s="1953"/>
      <c r="K33" s="1953"/>
      <c r="L33" s="1953"/>
      <c r="M33" s="1953"/>
      <c r="N33" s="1953"/>
      <c r="O33" s="1793" t="s">
        <v>269</v>
      </c>
      <c r="P33" s="1793"/>
      <c r="Q33" s="1794"/>
      <c r="R33" s="1924" t="s">
        <v>270</v>
      </c>
      <c r="S33" s="1903"/>
      <c r="T33" s="1903" t="s">
        <v>271</v>
      </c>
      <c r="U33" s="1903"/>
      <c r="V33" s="1903"/>
      <c r="W33" s="1903" t="s">
        <v>67</v>
      </c>
      <c r="X33" s="1918"/>
      <c r="Y33" s="1918"/>
      <c r="Z33" s="1918"/>
      <c r="AA33" s="1918"/>
      <c r="AB33" s="1918"/>
      <c r="AC33" s="1918"/>
      <c r="AD33" s="1918"/>
      <c r="AE33" s="1904" t="s">
        <v>68</v>
      </c>
      <c r="AF33" s="1906"/>
      <c r="AG33" s="1907"/>
      <c r="AH33" s="1907"/>
      <c r="AI33" s="1907"/>
      <c r="AJ33" s="1907"/>
      <c r="AK33" s="1907"/>
      <c r="AL33" s="1907"/>
      <c r="AM33" s="1907"/>
      <c r="AN33" s="1907"/>
      <c r="AO33" s="1908"/>
      <c r="AP33" s="364"/>
      <c r="AQ33" s="357"/>
      <c r="AR33" s="1860"/>
      <c r="AS33" s="1860"/>
      <c r="AT33" s="1860"/>
      <c r="AU33" s="1860"/>
      <c r="AV33" s="1860"/>
      <c r="AW33" s="359"/>
      <c r="AX33" s="1816"/>
      <c r="AY33" s="1817"/>
      <c r="AZ33" s="1817"/>
      <c r="BA33" s="1817"/>
      <c r="BB33" s="1817"/>
      <c r="BC33" s="1818"/>
      <c r="BD33" s="1898"/>
      <c r="BE33" s="1899"/>
      <c r="BF33" s="1899"/>
      <c r="BG33" s="1899"/>
      <c r="BH33" s="1899"/>
      <c r="BI33" s="1899"/>
      <c r="BJ33" s="1899"/>
      <c r="BK33" s="1898"/>
      <c r="BL33" s="1899"/>
      <c r="BM33" s="1899"/>
      <c r="BN33" s="1899"/>
      <c r="BO33" s="1899"/>
      <c r="BP33" s="1899"/>
      <c r="BQ33" s="1899"/>
      <c r="BR33" s="1901"/>
      <c r="BS33" s="1898"/>
      <c r="BT33" s="1899"/>
      <c r="BU33" s="1899"/>
      <c r="BV33" s="1899"/>
      <c r="BW33" s="1899"/>
      <c r="BX33" s="1899"/>
      <c r="BY33" s="1901"/>
      <c r="BZ33" s="1898"/>
      <c r="CA33" s="1899"/>
      <c r="CB33" s="1899"/>
      <c r="CC33" s="1899"/>
      <c r="CD33" s="1899"/>
      <c r="CE33" s="1901"/>
    </row>
    <row r="34" spans="1:83" ht="13.5" customHeight="1">
      <c r="A34" s="357"/>
      <c r="B34" s="1889"/>
      <c r="C34" s="1889"/>
      <c r="D34" s="1889"/>
      <c r="E34" s="1889"/>
      <c r="F34" s="1889"/>
      <c r="G34" s="359"/>
      <c r="H34" s="1954"/>
      <c r="I34" s="1955"/>
      <c r="J34" s="1955"/>
      <c r="K34" s="1955"/>
      <c r="L34" s="1955"/>
      <c r="M34" s="1955"/>
      <c r="N34" s="1955"/>
      <c r="O34" s="1799"/>
      <c r="P34" s="1799"/>
      <c r="Q34" s="1800"/>
      <c r="R34" s="1916" t="s">
        <v>272</v>
      </c>
      <c r="S34" s="1917"/>
      <c r="T34" s="1917" t="s">
        <v>273</v>
      </c>
      <c r="U34" s="1917"/>
      <c r="V34" s="1917"/>
      <c r="W34" s="1917"/>
      <c r="X34" s="1919"/>
      <c r="Y34" s="1919"/>
      <c r="Z34" s="1919"/>
      <c r="AA34" s="1919"/>
      <c r="AB34" s="1919"/>
      <c r="AC34" s="1919"/>
      <c r="AD34" s="1919"/>
      <c r="AE34" s="1905"/>
      <c r="AF34" s="1909"/>
      <c r="AG34" s="1910"/>
      <c r="AH34" s="1910"/>
      <c r="AI34" s="1910"/>
      <c r="AJ34" s="1910"/>
      <c r="AK34" s="1910"/>
      <c r="AL34" s="1910"/>
      <c r="AM34" s="1910"/>
      <c r="AN34" s="1910"/>
      <c r="AO34" s="1911"/>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64"/>
      <c r="BV34" s="364"/>
      <c r="BW34" s="364"/>
      <c r="BX34" s="364"/>
      <c r="BY34" s="364"/>
      <c r="BZ34" s="364"/>
      <c r="CA34" s="364"/>
      <c r="CB34" s="364"/>
      <c r="CC34" s="364"/>
      <c r="CD34" s="364"/>
      <c r="CE34" s="364"/>
    </row>
    <row r="35" spans="1:83" ht="13.5" customHeight="1">
      <c r="A35" s="355"/>
      <c r="B35" s="366"/>
      <c r="C35" s="366"/>
      <c r="D35" s="366"/>
      <c r="E35" s="366"/>
      <c r="F35" s="366"/>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64"/>
      <c r="AQ35" s="1943" t="s">
        <v>117</v>
      </c>
      <c r="AR35" s="1802"/>
      <c r="AS35" s="1802"/>
      <c r="AT35" s="1802"/>
      <c r="AU35" s="1802"/>
      <c r="AV35" s="1802"/>
      <c r="AW35" s="1802"/>
      <c r="AX35" s="1802"/>
      <c r="AY35" s="1803"/>
      <c r="AZ35" s="1792"/>
      <c r="BA35" s="1793"/>
      <c r="BB35" s="1793"/>
      <c r="BC35" s="1793"/>
      <c r="BD35" s="1793"/>
      <c r="BE35" s="1793"/>
      <c r="BF35" s="1793"/>
      <c r="BG35" s="1793"/>
      <c r="BH35" s="1793"/>
      <c r="BI35" s="1793"/>
      <c r="BJ35" s="1794"/>
      <c r="BK35" s="364"/>
      <c r="BL35" s="1943" t="s">
        <v>118</v>
      </c>
      <c r="BM35" s="1802"/>
      <c r="BN35" s="1802"/>
      <c r="BO35" s="1802"/>
      <c r="BP35" s="1802"/>
      <c r="BQ35" s="1802"/>
      <c r="BR35" s="1802"/>
      <c r="BS35" s="1802"/>
      <c r="BT35" s="1803"/>
      <c r="BU35" s="1792"/>
      <c r="BV35" s="1793"/>
      <c r="BW35" s="1793"/>
      <c r="BX35" s="1793"/>
      <c r="BY35" s="1793"/>
      <c r="BZ35" s="1793"/>
      <c r="CA35" s="1793"/>
      <c r="CB35" s="1793"/>
      <c r="CC35" s="1793"/>
      <c r="CD35" s="1793"/>
      <c r="CE35" s="1794"/>
    </row>
    <row r="36" spans="1:83" ht="13.5" customHeight="1">
      <c r="A36" s="354"/>
      <c r="B36" s="1858" t="s">
        <v>105</v>
      </c>
      <c r="C36" s="1858"/>
      <c r="D36" s="1858"/>
      <c r="E36" s="1858"/>
      <c r="F36" s="1858"/>
      <c r="G36" s="356"/>
      <c r="H36" s="343" t="s">
        <v>311</v>
      </c>
      <c r="I36" s="1858" t="s">
        <v>106</v>
      </c>
      <c r="J36" s="1858"/>
      <c r="K36" s="1858"/>
      <c r="L36" s="1858"/>
      <c r="M36" s="344"/>
      <c r="N36" s="1858" t="s">
        <v>107</v>
      </c>
      <c r="O36" s="1858"/>
      <c r="P36" s="1858"/>
      <c r="Q36" s="1858"/>
      <c r="R36" s="1858"/>
      <c r="S36" s="1858"/>
      <c r="T36" s="1858"/>
      <c r="U36" s="1858"/>
      <c r="V36" s="1858"/>
      <c r="W36" s="1858"/>
      <c r="X36" s="1879" t="s">
        <v>108</v>
      </c>
      <c r="Y36" s="1879"/>
      <c r="Z36" s="1879"/>
      <c r="AA36" s="1879"/>
      <c r="AB36" s="1879"/>
      <c r="AC36" s="1879"/>
      <c r="AD36" s="1879"/>
      <c r="AE36" s="1879"/>
      <c r="AF36" s="1879"/>
      <c r="AG36" s="1858" t="s">
        <v>109</v>
      </c>
      <c r="AH36" s="1858"/>
      <c r="AI36" s="1858"/>
      <c r="AJ36" s="1858"/>
      <c r="AK36" s="1858"/>
      <c r="AL36" s="1858"/>
      <c r="AM36" s="1858"/>
      <c r="AN36" s="1858"/>
      <c r="AO36" s="1880"/>
      <c r="AP36" s="364"/>
      <c r="AQ36" s="1944"/>
      <c r="AR36" s="1945"/>
      <c r="AS36" s="1945"/>
      <c r="AT36" s="1945"/>
      <c r="AU36" s="1945"/>
      <c r="AV36" s="1945"/>
      <c r="AW36" s="1945"/>
      <c r="AX36" s="1945"/>
      <c r="AY36" s="1946"/>
      <c r="AZ36" s="1795"/>
      <c r="BA36" s="1796"/>
      <c r="BB36" s="1796"/>
      <c r="BC36" s="1796"/>
      <c r="BD36" s="1796"/>
      <c r="BE36" s="1796"/>
      <c r="BF36" s="1796"/>
      <c r="BG36" s="1796"/>
      <c r="BH36" s="1796"/>
      <c r="BI36" s="1796"/>
      <c r="BJ36" s="1797"/>
      <c r="BK36" s="364"/>
      <c r="BL36" s="1944"/>
      <c r="BM36" s="1945"/>
      <c r="BN36" s="1945"/>
      <c r="BO36" s="1945"/>
      <c r="BP36" s="1945"/>
      <c r="BQ36" s="1945"/>
      <c r="BR36" s="1945"/>
      <c r="BS36" s="1945"/>
      <c r="BT36" s="1946"/>
      <c r="BU36" s="1795"/>
      <c r="BV36" s="1796"/>
      <c r="BW36" s="1796"/>
      <c r="BX36" s="1796"/>
      <c r="BY36" s="1796"/>
      <c r="BZ36" s="1796"/>
      <c r="CA36" s="1796"/>
      <c r="CB36" s="1796"/>
      <c r="CC36" s="1796"/>
      <c r="CD36" s="1796"/>
      <c r="CE36" s="1797"/>
    </row>
    <row r="37" spans="1:83" ht="13.5" customHeight="1">
      <c r="A37" s="363"/>
      <c r="B37" s="1859"/>
      <c r="C37" s="1859"/>
      <c r="D37" s="1859"/>
      <c r="E37" s="1859"/>
      <c r="F37" s="1859"/>
      <c r="G37" s="365"/>
      <c r="H37" s="346"/>
      <c r="I37" s="1859"/>
      <c r="J37" s="1859"/>
      <c r="K37" s="1859"/>
      <c r="L37" s="1859"/>
      <c r="M37" s="347"/>
      <c r="N37" s="1859"/>
      <c r="O37" s="1859"/>
      <c r="P37" s="1859"/>
      <c r="Q37" s="1859"/>
      <c r="R37" s="1860"/>
      <c r="S37" s="1860"/>
      <c r="T37" s="1860"/>
      <c r="U37" s="1860"/>
      <c r="V37" s="1860"/>
      <c r="W37" s="1860"/>
      <c r="X37" s="1879"/>
      <c r="Y37" s="1879"/>
      <c r="Z37" s="1879"/>
      <c r="AA37" s="1879"/>
      <c r="AB37" s="1879"/>
      <c r="AC37" s="1879"/>
      <c r="AD37" s="1879"/>
      <c r="AE37" s="1879"/>
      <c r="AF37" s="1879"/>
      <c r="AG37" s="1860"/>
      <c r="AH37" s="1860"/>
      <c r="AI37" s="1860"/>
      <c r="AJ37" s="1860"/>
      <c r="AK37" s="1860"/>
      <c r="AL37" s="1860"/>
      <c r="AM37" s="1860"/>
      <c r="AN37" s="1860"/>
      <c r="AO37" s="1881"/>
      <c r="AP37" s="364"/>
      <c r="AQ37" s="372"/>
      <c r="AR37" s="373"/>
      <c r="AS37" s="1882" t="s">
        <v>119</v>
      </c>
      <c r="AT37" s="1883"/>
      <c r="AU37" s="1883"/>
      <c r="AV37" s="1883"/>
      <c r="AW37" s="1883"/>
      <c r="AX37" s="1883"/>
      <c r="AY37" s="1884"/>
      <c r="AZ37" s="1792"/>
      <c r="BA37" s="1793"/>
      <c r="BB37" s="1793"/>
      <c r="BC37" s="1793"/>
      <c r="BD37" s="1793"/>
      <c r="BE37" s="1793"/>
      <c r="BF37" s="1793"/>
      <c r="BG37" s="1793"/>
      <c r="BH37" s="1793"/>
      <c r="BI37" s="1793"/>
      <c r="BJ37" s="1794"/>
      <c r="BK37" s="364"/>
      <c r="BL37" s="1943" t="s">
        <v>120</v>
      </c>
      <c r="BM37" s="1802"/>
      <c r="BN37" s="1802"/>
      <c r="BO37" s="1802"/>
      <c r="BP37" s="1802"/>
      <c r="BQ37" s="1802"/>
      <c r="BR37" s="1802"/>
      <c r="BS37" s="1802"/>
      <c r="BT37" s="1803"/>
      <c r="BU37" s="1792"/>
      <c r="BV37" s="1793"/>
      <c r="BW37" s="1793"/>
      <c r="BX37" s="1793"/>
      <c r="BY37" s="1793"/>
      <c r="BZ37" s="1793"/>
      <c r="CA37" s="1793"/>
      <c r="CB37" s="1793"/>
      <c r="CC37" s="1793"/>
      <c r="CD37" s="1793"/>
      <c r="CE37" s="1794"/>
    </row>
    <row r="38" spans="1:83" ht="13.5" customHeight="1">
      <c r="A38" s="363"/>
      <c r="B38" s="1859"/>
      <c r="C38" s="1859"/>
      <c r="D38" s="1859"/>
      <c r="E38" s="1859"/>
      <c r="F38" s="1859"/>
      <c r="G38" s="365"/>
      <c r="H38" s="368"/>
      <c r="I38" s="1859"/>
      <c r="J38" s="1859"/>
      <c r="K38" s="1859"/>
      <c r="L38" s="1859"/>
      <c r="M38" s="365"/>
      <c r="N38" s="124"/>
      <c r="O38" s="1878" t="s">
        <v>266</v>
      </c>
      <c r="P38" s="1878"/>
      <c r="Q38" s="1878"/>
      <c r="R38" s="125"/>
      <c r="S38" s="1878" t="s">
        <v>267</v>
      </c>
      <c r="T38" s="1878"/>
      <c r="U38" s="1878"/>
      <c r="V38" s="1878"/>
      <c r="W38" s="126"/>
      <c r="X38" s="124"/>
      <c r="Y38" s="1878" t="s">
        <v>266</v>
      </c>
      <c r="Z38" s="1878"/>
      <c r="AA38" s="1878"/>
      <c r="AB38" s="125"/>
      <c r="AC38" s="1878" t="s">
        <v>267</v>
      </c>
      <c r="AD38" s="1878"/>
      <c r="AE38" s="1878"/>
      <c r="AF38" s="126"/>
      <c r="AG38" s="124"/>
      <c r="AH38" s="1878" t="s">
        <v>266</v>
      </c>
      <c r="AI38" s="1878"/>
      <c r="AJ38" s="1878"/>
      <c r="AK38" s="125"/>
      <c r="AL38" s="1878" t="s">
        <v>267</v>
      </c>
      <c r="AM38" s="1878"/>
      <c r="AN38" s="1878"/>
      <c r="AO38" s="126"/>
      <c r="AP38" s="364"/>
      <c r="AQ38" s="372"/>
      <c r="AR38" s="373"/>
      <c r="AS38" s="1885"/>
      <c r="AT38" s="1886"/>
      <c r="AU38" s="1886"/>
      <c r="AV38" s="1886"/>
      <c r="AW38" s="1886"/>
      <c r="AX38" s="1886"/>
      <c r="AY38" s="1887"/>
      <c r="AZ38" s="1795"/>
      <c r="BA38" s="1796"/>
      <c r="BB38" s="1796"/>
      <c r="BC38" s="1796"/>
      <c r="BD38" s="1796"/>
      <c r="BE38" s="1796"/>
      <c r="BF38" s="1796"/>
      <c r="BG38" s="1796"/>
      <c r="BH38" s="1796"/>
      <c r="BI38" s="1796"/>
      <c r="BJ38" s="1797"/>
      <c r="BK38" s="364"/>
      <c r="BL38" s="1944"/>
      <c r="BM38" s="1945"/>
      <c r="BN38" s="1945"/>
      <c r="BO38" s="1945"/>
      <c r="BP38" s="1945"/>
      <c r="BQ38" s="1945"/>
      <c r="BR38" s="1945"/>
      <c r="BS38" s="1945"/>
      <c r="BT38" s="1946"/>
      <c r="BU38" s="1795"/>
      <c r="BV38" s="1796"/>
      <c r="BW38" s="1796"/>
      <c r="BX38" s="1796"/>
      <c r="BY38" s="1796"/>
      <c r="BZ38" s="1796"/>
      <c r="CA38" s="1796"/>
      <c r="CB38" s="1796"/>
      <c r="CC38" s="1796"/>
      <c r="CD38" s="1796"/>
      <c r="CE38" s="1797"/>
    </row>
    <row r="39" spans="1:83" ht="13.5" customHeight="1">
      <c r="A39" s="363"/>
      <c r="B39" s="1859"/>
      <c r="C39" s="1859"/>
      <c r="D39" s="1859"/>
      <c r="E39" s="1859"/>
      <c r="F39" s="1859"/>
      <c r="G39" s="365"/>
      <c r="H39" s="368"/>
      <c r="I39" s="1859"/>
      <c r="J39" s="1859"/>
      <c r="K39" s="1859"/>
      <c r="L39" s="1859"/>
      <c r="M39" s="365"/>
      <c r="N39" s="127"/>
      <c r="O39" s="128"/>
      <c r="P39" s="1867" t="s">
        <v>268</v>
      </c>
      <c r="Q39" s="1867"/>
      <c r="R39" s="1867"/>
      <c r="S39" s="1867"/>
      <c r="T39" s="1867"/>
      <c r="U39" s="128"/>
      <c r="V39" s="128"/>
      <c r="W39" s="129"/>
      <c r="X39" s="127"/>
      <c r="Y39" s="128"/>
      <c r="Z39" s="1867" t="s">
        <v>268</v>
      </c>
      <c r="AA39" s="1867"/>
      <c r="AB39" s="1867"/>
      <c r="AC39" s="1867"/>
      <c r="AD39" s="1867"/>
      <c r="AE39" s="128"/>
      <c r="AF39" s="129"/>
      <c r="AG39" s="127"/>
      <c r="AH39" s="128"/>
      <c r="AI39" s="1867" t="s">
        <v>268</v>
      </c>
      <c r="AJ39" s="1867"/>
      <c r="AK39" s="1867"/>
      <c r="AL39" s="1867"/>
      <c r="AM39" s="1867"/>
      <c r="AN39" s="128"/>
      <c r="AO39" s="129"/>
      <c r="AP39" s="364"/>
      <c r="AQ39" s="1943" t="s">
        <v>69</v>
      </c>
      <c r="AR39" s="1802"/>
      <c r="AS39" s="1802"/>
      <c r="AT39" s="1802"/>
      <c r="AU39" s="1802"/>
      <c r="AV39" s="1802"/>
      <c r="AW39" s="1802"/>
      <c r="AX39" s="1802"/>
      <c r="AY39" s="1803"/>
      <c r="AZ39" s="1947" t="s">
        <v>131</v>
      </c>
      <c r="BA39" s="1825"/>
      <c r="BB39" s="1825"/>
      <c r="BC39" s="1858"/>
      <c r="BD39" s="1858"/>
      <c r="BE39" s="1858"/>
      <c r="BF39" s="1858"/>
      <c r="BG39" s="1858"/>
      <c r="BH39" s="1858"/>
      <c r="BI39" s="1858"/>
      <c r="BJ39" s="1880"/>
      <c r="BK39" s="364"/>
      <c r="BL39" s="1943" t="s">
        <v>121</v>
      </c>
      <c r="BM39" s="1802"/>
      <c r="BN39" s="1802"/>
      <c r="BO39" s="1802"/>
      <c r="BP39" s="1802"/>
      <c r="BQ39" s="1802"/>
      <c r="BR39" s="1802"/>
      <c r="BS39" s="1802"/>
      <c r="BT39" s="1803"/>
      <c r="BU39" s="1792"/>
      <c r="BV39" s="1793"/>
      <c r="BW39" s="1793"/>
      <c r="BX39" s="1793"/>
      <c r="BY39" s="1793"/>
      <c r="BZ39" s="1793"/>
      <c r="CA39" s="1793"/>
      <c r="CB39" s="1793"/>
      <c r="CC39" s="1793"/>
      <c r="CD39" s="1793"/>
      <c r="CE39" s="1794"/>
    </row>
    <row r="40" spans="1:83" ht="13.5" customHeight="1">
      <c r="A40" s="363"/>
      <c r="B40" s="1859"/>
      <c r="C40" s="1859"/>
      <c r="D40" s="1859"/>
      <c r="E40" s="1859"/>
      <c r="F40" s="1859"/>
      <c r="G40" s="365"/>
      <c r="H40" s="1861" t="s">
        <v>114</v>
      </c>
      <c r="I40" s="1814"/>
      <c r="J40" s="1814"/>
      <c r="K40" s="1814"/>
      <c r="L40" s="1814"/>
      <c r="M40" s="1815"/>
      <c r="N40" s="1792" t="s">
        <v>115</v>
      </c>
      <c r="O40" s="1793"/>
      <c r="P40" s="1793"/>
      <c r="Q40" s="1793"/>
      <c r="R40" s="1793"/>
      <c r="S40" s="1793"/>
      <c r="T40" s="1793"/>
      <c r="U40" s="1792" t="s">
        <v>107</v>
      </c>
      <c r="V40" s="1793"/>
      <c r="W40" s="1793"/>
      <c r="X40" s="1793"/>
      <c r="Y40" s="1793"/>
      <c r="Z40" s="1793"/>
      <c r="AA40" s="1793"/>
      <c r="AB40" s="1794"/>
      <c r="AC40" s="1792" t="s">
        <v>108</v>
      </c>
      <c r="AD40" s="1793"/>
      <c r="AE40" s="1793"/>
      <c r="AF40" s="1793"/>
      <c r="AG40" s="1793"/>
      <c r="AH40" s="1793"/>
      <c r="AI40" s="1794"/>
      <c r="AJ40" s="1792" t="s">
        <v>109</v>
      </c>
      <c r="AK40" s="1793"/>
      <c r="AL40" s="1793"/>
      <c r="AM40" s="1793"/>
      <c r="AN40" s="1793"/>
      <c r="AO40" s="1794"/>
      <c r="AP40" s="364"/>
      <c r="AQ40" s="1944"/>
      <c r="AR40" s="1945"/>
      <c r="AS40" s="1945"/>
      <c r="AT40" s="1945"/>
      <c r="AU40" s="1945"/>
      <c r="AV40" s="1945"/>
      <c r="AW40" s="1945"/>
      <c r="AX40" s="1945"/>
      <c r="AY40" s="1946"/>
      <c r="AZ40" s="1952" t="s">
        <v>132</v>
      </c>
      <c r="BA40" s="1826"/>
      <c r="BB40" s="1826"/>
      <c r="BC40" s="1860"/>
      <c r="BD40" s="1860"/>
      <c r="BE40" s="1860"/>
      <c r="BF40" s="1860"/>
      <c r="BG40" s="1860"/>
      <c r="BH40" s="1860"/>
      <c r="BI40" s="1860"/>
      <c r="BJ40" s="1881"/>
      <c r="BK40" s="364"/>
      <c r="BL40" s="1944"/>
      <c r="BM40" s="1945"/>
      <c r="BN40" s="1945"/>
      <c r="BO40" s="1945"/>
      <c r="BP40" s="1945"/>
      <c r="BQ40" s="1945"/>
      <c r="BR40" s="1945"/>
      <c r="BS40" s="1945"/>
      <c r="BT40" s="1946"/>
      <c r="BU40" s="1795"/>
      <c r="BV40" s="1796"/>
      <c r="BW40" s="1796"/>
      <c r="BX40" s="1796"/>
      <c r="BY40" s="1796"/>
      <c r="BZ40" s="1796"/>
      <c r="CA40" s="1796"/>
      <c r="CB40" s="1796"/>
      <c r="CC40" s="1796"/>
      <c r="CD40" s="1796"/>
      <c r="CE40" s="1797"/>
    </row>
    <row r="41" spans="1:83" ht="13.5" customHeight="1">
      <c r="A41" s="363"/>
      <c r="B41" s="1859"/>
      <c r="C41" s="1859"/>
      <c r="D41" s="1859"/>
      <c r="E41" s="1859"/>
      <c r="F41" s="1859"/>
      <c r="G41" s="365"/>
      <c r="H41" s="1862"/>
      <c r="I41" s="1863"/>
      <c r="J41" s="1863"/>
      <c r="K41" s="1863"/>
      <c r="L41" s="1863"/>
      <c r="M41" s="1864"/>
      <c r="N41" s="1798"/>
      <c r="O41" s="1799"/>
      <c r="P41" s="1799"/>
      <c r="Q41" s="1799"/>
      <c r="R41" s="1799"/>
      <c r="S41" s="1799"/>
      <c r="T41" s="1799"/>
      <c r="U41" s="1798"/>
      <c r="V41" s="1799"/>
      <c r="W41" s="1799"/>
      <c r="X41" s="1799"/>
      <c r="Y41" s="1799"/>
      <c r="Z41" s="1799"/>
      <c r="AA41" s="1799"/>
      <c r="AB41" s="1800"/>
      <c r="AC41" s="1798"/>
      <c r="AD41" s="1799"/>
      <c r="AE41" s="1799"/>
      <c r="AF41" s="1799"/>
      <c r="AG41" s="1799"/>
      <c r="AH41" s="1799"/>
      <c r="AI41" s="1800"/>
      <c r="AJ41" s="1798"/>
      <c r="AK41" s="1799"/>
      <c r="AL41" s="1799"/>
      <c r="AM41" s="1799"/>
      <c r="AN41" s="1799"/>
      <c r="AO41" s="1800"/>
      <c r="AP41" s="364"/>
      <c r="AQ41" s="372"/>
      <c r="AR41" s="373"/>
      <c r="AS41" s="1943" t="s">
        <v>122</v>
      </c>
      <c r="AT41" s="1802"/>
      <c r="AU41" s="1802"/>
      <c r="AV41" s="1802"/>
      <c r="AW41" s="1802"/>
      <c r="AX41" s="1802"/>
      <c r="AY41" s="1803"/>
      <c r="AZ41" s="1792"/>
      <c r="BA41" s="1793"/>
      <c r="BB41" s="1793"/>
      <c r="BC41" s="1793"/>
      <c r="BD41" s="1793"/>
      <c r="BE41" s="1793"/>
      <c r="BF41" s="1793"/>
      <c r="BG41" s="1793"/>
      <c r="BH41" s="1793"/>
      <c r="BI41" s="1793"/>
      <c r="BJ41" s="1794"/>
      <c r="BK41" s="364"/>
      <c r="BL41" s="1943" t="s">
        <v>123</v>
      </c>
      <c r="BM41" s="1802"/>
      <c r="BN41" s="1802"/>
      <c r="BO41" s="1802"/>
      <c r="BP41" s="1802"/>
      <c r="BQ41" s="1802"/>
      <c r="BR41" s="1802"/>
      <c r="BS41" s="1802"/>
      <c r="BT41" s="1803"/>
      <c r="BU41" s="1792"/>
      <c r="BV41" s="1793"/>
      <c r="BW41" s="1793"/>
      <c r="BX41" s="1793"/>
      <c r="BY41" s="1793"/>
      <c r="BZ41" s="1793"/>
      <c r="CA41" s="1793"/>
      <c r="CB41" s="1793"/>
      <c r="CC41" s="1793"/>
      <c r="CD41" s="1793"/>
      <c r="CE41" s="1794"/>
    </row>
    <row r="42" spans="1:83" ht="13.5" customHeight="1">
      <c r="A42" s="363"/>
      <c r="B42" s="1859"/>
      <c r="C42" s="1859"/>
      <c r="D42" s="1859"/>
      <c r="E42" s="1859"/>
      <c r="F42" s="1859"/>
      <c r="G42" s="365"/>
      <c r="H42" s="1862"/>
      <c r="I42" s="1863"/>
      <c r="J42" s="1863"/>
      <c r="K42" s="1863"/>
      <c r="L42" s="1863"/>
      <c r="M42" s="1864"/>
      <c r="N42" s="1896"/>
      <c r="O42" s="1897"/>
      <c r="P42" s="1897"/>
      <c r="Q42" s="1897"/>
      <c r="R42" s="1897"/>
      <c r="S42" s="1897"/>
      <c r="T42" s="1897"/>
      <c r="U42" s="1896"/>
      <c r="V42" s="1897"/>
      <c r="W42" s="1897"/>
      <c r="X42" s="1897"/>
      <c r="Y42" s="1897"/>
      <c r="Z42" s="1897"/>
      <c r="AA42" s="1897"/>
      <c r="AB42" s="1900"/>
      <c r="AC42" s="1896"/>
      <c r="AD42" s="1897"/>
      <c r="AE42" s="1897"/>
      <c r="AF42" s="1897"/>
      <c r="AG42" s="1897"/>
      <c r="AH42" s="1897"/>
      <c r="AI42" s="1900"/>
      <c r="AJ42" s="1896"/>
      <c r="AK42" s="1897"/>
      <c r="AL42" s="1897"/>
      <c r="AM42" s="1897"/>
      <c r="AN42" s="1897"/>
      <c r="AO42" s="1900"/>
      <c r="AP42" s="364"/>
      <c r="AQ42" s="352"/>
      <c r="AR42" s="353"/>
      <c r="AS42" s="1804"/>
      <c r="AT42" s="1805"/>
      <c r="AU42" s="1805"/>
      <c r="AV42" s="1805"/>
      <c r="AW42" s="1805"/>
      <c r="AX42" s="1805"/>
      <c r="AY42" s="1806"/>
      <c r="AZ42" s="1798"/>
      <c r="BA42" s="1799"/>
      <c r="BB42" s="1799"/>
      <c r="BC42" s="1799"/>
      <c r="BD42" s="1799"/>
      <c r="BE42" s="1799"/>
      <c r="BF42" s="1799"/>
      <c r="BG42" s="1799"/>
      <c r="BH42" s="1799"/>
      <c r="BI42" s="1799"/>
      <c r="BJ42" s="1800"/>
      <c r="BK42" s="364"/>
      <c r="BL42" s="1944"/>
      <c r="BM42" s="1945"/>
      <c r="BN42" s="1945"/>
      <c r="BO42" s="1945"/>
      <c r="BP42" s="1945"/>
      <c r="BQ42" s="1945"/>
      <c r="BR42" s="1945"/>
      <c r="BS42" s="1945"/>
      <c r="BT42" s="1946"/>
      <c r="BU42" s="1795"/>
      <c r="BV42" s="1796"/>
      <c r="BW42" s="1796"/>
      <c r="BX42" s="1796"/>
      <c r="BY42" s="1796"/>
      <c r="BZ42" s="1796"/>
      <c r="CA42" s="1796"/>
      <c r="CB42" s="1796"/>
      <c r="CC42" s="1796"/>
      <c r="CD42" s="1796"/>
      <c r="CE42" s="1797"/>
    </row>
    <row r="43" spans="1:83" ht="13.5" customHeight="1">
      <c r="A43" s="357"/>
      <c r="B43" s="1860"/>
      <c r="C43" s="1860"/>
      <c r="D43" s="1860"/>
      <c r="E43" s="1860"/>
      <c r="F43" s="1860"/>
      <c r="G43" s="359"/>
      <c r="H43" s="1816"/>
      <c r="I43" s="1817"/>
      <c r="J43" s="1817"/>
      <c r="K43" s="1817"/>
      <c r="L43" s="1817"/>
      <c r="M43" s="1818"/>
      <c r="N43" s="1898"/>
      <c r="O43" s="1899"/>
      <c r="P43" s="1899"/>
      <c r="Q43" s="1899"/>
      <c r="R43" s="1899"/>
      <c r="S43" s="1899"/>
      <c r="T43" s="1899"/>
      <c r="U43" s="1898"/>
      <c r="V43" s="1899"/>
      <c r="W43" s="1899"/>
      <c r="X43" s="1899"/>
      <c r="Y43" s="1899"/>
      <c r="Z43" s="1899"/>
      <c r="AA43" s="1899"/>
      <c r="AB43" s="1901"/>
      <c r="AC43" s="1898"/>
      <c r="AD43" s="1899"/>
      <c r="AE43" s="1899"/>
      <c r="AF43" s="1899"/>
      <c r="AG43" s="1899"/>
      <c r="AH43" s="1899"/>
      <c r="AI43" s="1901"/>
      <c r="AJ43" s="1898"/>
      <c r="AK43" s="1899"/>
      <c r="AL43" s="1899"/>
      <c r="AM43" s="1899"/>
      <c r="AN43" s="1899"/>
      <c r="AO43" s="1901"/>
      <c r="AP43" s="364"/>
      <c r="AQ43" s="364"/>
      <c r="AR43" s="364"/>
      <c r="AS43" s="364"/>
      <c r="AT43" s="364"/>
      <c r="AU43" s="364"/>
      <c r="AV43" s="364"/>
      <c r="AW43" s="364"/>
      <c r="AX43" s="364"/>
      <c r="AY43" s="364"/>
      <c r="AZ43" s="364"/>
      <c r="BA43" s="364"/>
      <c r="BB43" s="364"/>
      <c r="BC43" s="364"/>
      <c r="BD43" s="364"/>
      <c r="BE43" s="364"/>
      <c r="BF43" s="364"/>
      <c r="BG43" s="364"/>
      <c r="BH43" s="364"/>
      <c r="BI43" s="364"/>
      <c r="BJ43" s="364"/>
      <c r="BK43" s="364"/>
      <c r="BL43" s="372"/>
      <c r="BM43" s="373"/>
      <c r="BN43" s="1943" t="s">
        <v>122</v>
      </c>
      <c r="BO43" s="1802"/>
      <c r="BP43" s="1802"/>
      <c r="BQ43" s="1802"/>
      <c r="BR43" s="1802"/>
      <c r="BS43" s="1802"/>
      <c r="BT43" s="1803"/>
      <c r="BU43" s="1792"/>
      <c r="BV43" s="1793"/>
      <c r="BW43" s="1793"/>
      <c r="BX43" s="1793"/>
      <c r="BY43" s="1793"/>
      <c r="BZ43" s="1793"/>
      <c r="CA43" s="1793"/>
      <c r="CB43" s="1793"/>
      <c r="CC43" s="1793"/>
      <c r="CD43" s="1793"/>
      <c r="CE43" s="1794"/>
    </row>
    <row r="44" spans="1:83" ht="13.5" customHeight="1">
      <c r="A44" s="368"/>
      <c r="B44" s="367"/>
      <c r="C44" s="367"/>
      <c r="D44" s="367"/>
      <c r="E44" s="367"/>
      <c r="F44" s="367"/>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72"/>
      <c r="BM44" s="373"/>
      <c r="BN44" s="1944"/>
      <c r="BO44" s="1945"/>
      <c r="BP44" s="1945"/>
      <c r="BQ44" s="1945"/>
      <c r="BR44" s="1945"/>
      <c r="BS44" s="1945"/>
      <c r="BT44" s="1946"/>
      <c r="BU44" s="1795"/>
      <c r="BV44" s="1796"/>
      <c r="BW44" s="1796"/>
      <c r="BX44" s="1796"/>
      <c r="BY44" s="1796"/>
      <c r="BZ44" s="1796"/>
      <c r="CA44" s="1796"/>
      <c r="CB44" s="1796"/>
      <c r="CC44" s="1796"/>
      <c r="CD44" s="1796"/>
      <c r="CE44" s="1797"/>
    </row>
    <row r="45" spans="1:83" ht="13.5" customHeight="1">
      <c r="A45" s="1943" t="s">
        <v>39</v>
      </c>
      <c r="B45" s="1802"/>
      <c r="C45" s="1802"/>
      <c r="D45" s="1802"/>
      <c r="E45" s="1802"/>
      <c r="F45" s="1802"/>
      <c r="G45" s="1802"/>
      <c r="H45" s="1802"/>
      <c r="I45" s="1803"/>
      <c r="J45" s="1792"/>
      <c r="K45" s="1793"/>
      <c r="L45" s="1793"/>
      <c r="M45" s="1793"/>
      <c r="N45" s="1793"/>
      <c r="O45" s="1793"/>
      <c r="P45" s="1793"/>
      <c r="Q45" s="1793"/>
      <c r="R45" s="1793"/>
      <c r="S45" s="1793"/>
      <c r="T45" s="1794"/>
      <c r="U45" s="364"/>
      <c r="V45" s="1943" t="s">
        <v>118</v>
      </c>
      <c r="W45" s="1802"/>
      <c r="X45" s="1802"/>
      <c r="Y45" s="1802"/>
      <c r="Z45" s="1802"/>
      <c r="AA45" s="1802"/>
      <c r="AB45" s="1802"/>
      <c r="AC45" s="1802"/>
      <c r="AD45" s="1803"/>
      <c r="AE45" s="1792"/>
      <c r="AF45" s="1793"/>
      <c r="AG45" s="1793"/>
      <c r="AH45" s="1793"/>
      <c r="AI45" s="1793"/>
      <c r="AJ45" s="1793"/>
      <c r="AK45" s="1793"/>
      <c r="AL45" s="1793"/>
      <c r="AM45" s="1793"/>
      <c r="AN45" s="1793"/>
      <c r="AO45" s="1794"/>
      <c r="AP45" s="364"/>
      <c r="AQ45" s="364"/>
      <c r="AR45" s="364"/>
      <c r="AS45" s="364"/>
      <c r="AT45" s="364"/>
      <c r="AU45" s="364"/>
      <c r="AV45" s="364"/>
      <c r="AW45" s="364"/>
      <c r="AX45" s="364"/>
      <c r="AY45" s="364"/>
      <c r="AZ45" s="364"/>
      <c r="BA45" s="364"/>
      <c r="BB45" s="364"/>
      <c r="BC45" s="364"/>
      <c r="BD45" s="364"/>
      <c r="BE45" s="364"/>
      <c r="BF45" s="364"/>
      <c r="BG45" s="364"/>
      <c r="BH45" s="364"/>
      <c r="BI45" s="364"/>
      <c r="BJ45" s="364"/>
      <c r="BK45" s="364"/>
      <c r="BL45" s="372"/>
      <c r="BM45" s="373"/>
      <c r="BN45" s="1943" t="s">
        <v>127</v>
      </c>
      <c r="BO45" s="1802"/>
      <c r="BP45" s="1802"/>
      <c r="BQ45" s="1802"/>
      <c r="BR45" s="1802"/>
      <c r="BS45" s="1802"/>
      <c r="BT45" s="1803"/>
      <c r="BU45" s="1792"/>
      <c r="BV45" s="1793"/>
      <c r="BW45" s="1793"/>
      <c r="BX45" s="1793"/>
      <c r="BY45" s="1793"/>
      <c r="BZ45" s="1793"/>
      <c r="CA45" s="1793"/>
      <c r="CB45" s="1793"/>
      <c r="CC45" s="1793"/>
      <c r="CD45" s="1793"/>
      <c r="CE45" s="1794"/>
    </row>
    <row r="46" spans="1:83" ht="13.5" customHeight="1">
      <c r="A46" s="1944"/>
      <c r="B46" s="1945"/>
      <c r="C46" s="1945"/>
      <c r="D46" s="1945"/>
      <c r="E46" s="1945"/>
      <c r="F46" s="1945"/>
      <c r="G46" s="1945"/>
      <c r="H46" s="1945"/>
      <c r="I46" s="1946"/>
      <c r="J46" s="1795"/>
      <c r="K46" s="1796"/>
      <c r="L46" s="1796"/>
      <c r="M46" s="1796"/>
      <c r="N46" s="1796"/>
      <c r="O46" s="1796"/>
      <c r="P46" s="1796"/>
      <c r="Q46" s="1796"/>
      <c r="R46" s="1796"/>
      <c r="S46" s="1796"/>
      <c r="T46" s="1797"/>
      <c r="U46" s="364"/>
      <c r="V46" s="1944"/>
      <c r="W46" s="1945"/>
      <c r="X46" s="1945"/>
      <c r="Y46" s="1945"/>
      <c r="Z46" s="1945"/>
      <c r="AA46" s="1945"/>
      <c r="AB46" s="1945"/>
      <c r="AC46" s="1945"/>
      <c r="AD46" s="1946"/>
      <c r="AE46" s="1795"/>
      <c r="AF46" s="1796"/>
      <c r="AG46" s="1796"/>
      <c r="AH46" s="1796"/>
      <c r="AI46" s="1796"/>
      <c r="AJ46" s="1796"/>
      <c r="AK46" s="1796"/>
      <c r="AL46" s="1796"/>
      <c r="AM46" s="1796"/>
      <c r="AN46" s="1796"/>
      <c r="AO46" s="1797"/>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52"/>
      <c r="BM46" s="353"/>
      <c r="BN46" s="1804"/>
      <c r="BO46" s="1805"/>
      <c r="BP46" s="1805"/>
      <c r="BQ46" s="1805"/>
      <c r="BR46" s="1805"/>
      <c r="BS46" s="1805"/>
      <c r="BT46" s="1806"/>
      <c r="BU46" s="1798"/>
      <c r="BV46" s="1799"/>
      <c r="BW46" s="1799"/>
      <c r="BX46" s="1799"/>
      <c r="BY46" s="1799"/>
      <c r="BZ46" s="1799"/>
      <c r="CA46" s="1799"/>
      <c r="CB46" s="1799"/>
      <c r="CC46" s="1799"/>
      <c r="CD46" s="1799"/>
      <c r="CE46" s="1800"/>
    </row>
    <row r="47" spans="1:83" ht="13.5" customHeight="1">
      <c r="A47" s="372"/>
      <c r="B47" s="373"/>
      <c r="C47" s="1882" t="s">
        <v>119</v>
      </c>
      <c r="D47" s="1883"/>
      <c r="E47" s="1883"/>
      <c r="F47" s="1883"/>
      <c r="G47" s="1883"/>
      <c r="H47" s="1883"/>
      <c r="I47" s="1884"/>
      <c r="J47" s="1792"/>
      <c r="K47" s="1793"/>
      <c r="L47" s="1793"/>
      <c r="M47" s="1793"/>
      <c r="N47" s="1793"/>
      <c r="O47" s="1793"/>
      <c r="P47" s="1793"/>
      <c r="Q47" s="1793"/>
      <c r="R47" s="1793"/>
      <c r="S47" s="1793"/>
      <c r="T47" s="1794"/>
      <c r="U47" s="364"/>
      <c r="V47" s="1943" t="s">
        <v>120</v>
      </c>
      <c r="W47" s="1802"/>
      <c r="X47" s="1802"/>
      <c r="Y47" s="1802"/>
      <c r="Z47" s="1802"/>
      <c r="AA47" s="1802"/>
      <c r="AB47" s="1802"/>
      <c r="AC47" s="1802"/>
      <c r="AD47" s="1803"/>
      <c r="AE47" s="1792"/>
      <c r="AF47" s="1793"/>
      <c r="AG47" s="1793"/>
      <c r="AH47" s="1793"/>
      <c r="AI47" s="1793"/>
      <c r="AJ47" s="1793"/>
      <c r="AK47" s="1793"/>
      <c r="AL47" s="1793"/>
      <c r="AM47" s="1793"/>
      <c r="AN47" s="1793"/>
      <c r="AO47" s="179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row>
    <row r="48" spans="1:83" ht="13.5" customHeight="1">
      <c r="A48" s="372"/>
      <c r="B48" s="373"/>
      <c r="C48" s="1885"/>
      <c r="D48" s="1886"/>
      <c r="E48" s="1886"/>
      <c r="F48" s="1886"/>
      <c r="G48" s="1886"/>
      <c r="H48" s="1886"/>
      <c r="I48" s="1887"/>
      <c r="J48" s="1795"/>
      <c r="K48" s="1796"/>
      <c r="L48" s="1796"/>
      <c r="M48" s="1796"/>
      <c r="N48" s="1796"/>
      <c r="O48" s="1796"/>
      <c r="P48" s="1796"/>
      <c r="Q48" s="1796"/>
      <c r="R48" s="1796"/>
      <c r="S48" s="1796"/>
      <c r="T48" s="1797"/>
      <c r="U48" s="364"/>
      <c r="V48" s="1944"/>
      <c r="W48" s="1945"/>
      <c r="X48" s="1945"/>
      <c r="Y48" s="1945"/>
      <c r="Z48" s="1945"/>
      <c r="AA48" s="1945"/>
      <c r="AB48" s="1945"/>
      <c r="AC48" s="1945"/>
      <c r="AD48" s="1946"/>
      <c r="AE48" s="1795"/>
      <c r="AF48" s="1796"/>
      <c r="AG48" s="1796"/>
      <c r="AH48" s="1796"/>
      <c r="AI48" s="1796"/>
      <c r="AJ48" s="1796"/>
      <c r="AK48" s="1796"/>
      <c r="AL48" s="1796"/>
      <c r="AM48" s="1796"/>
      <c r="AN48" s="1796"/>
      <c r="AO48" s="1797"/>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row>
    <row r="49" spans="1:83" ht="13.5" customHeight="1">
      <c r="A49" s="1943" t="s">
        <v>117</v>
      </c>
      <c r="B49" s="1802"/>
      <c r="C49" s="1802"/>
      <c r="D49" s="1802"/>
      <c r="E49" s="1802"/>
      <c r="F49" s="1802"/>
      <c r="G49" s="1802"/>
      <c r="H49" s="1802"/>
      <c r="I49" s="1803"/>
      <c r="J49" s="1792"/>
      <c r="K49" s="1793"/>
      <c r="L49" s="1793"/>
      <c r="M49" s="1793"/>
      <c r="N49" s="1793"/>
      <c r="O49" s="1793"/>
      <c r="P49" s="1793"/>
      <c r="Q49" s="1793"/>
      <c r="R49" s="1793"/>
      <c r="S49" s="1793"/>
      <c r="T49" s="1794"/>
      <c r="U49" s="364"/>
      <c r="V49" s="1943" t="s">
        <v>121</v>
      </c>
      <c r="W49" s="1802"/>
      <c r="X49" s="1802"/>
      <c r="Y49" s="1802"/>
      <c r="Z49" s="1802"/>
      <c r="AA49" s="1802"/>
      <c r="AB49" s="1802"/>
      <c r="AC49" s="1802"/>
      <c r="AD49" s="1803"/>
      <c r="AE49" s="1792"/>
      <c r="AF49" s="1793"/>
      <c r="AG49" s="1793"/>
      <c r="AH49" s="1793"/>
      <c r="AI49" s="1793"/>
      <c r="AJ49" s="1793"/>
      <c r="AK49" s="1793"/>
      <c r="AL49" s="1793"/>
      <c r="AM49" s="1793"/>
      <c r="AN49" s="1793"/>
      <c r="AO49" s="1794"/>
      <c r="AP49" s="364"/>
      <c r="AQ49" s="1774" t="s">
        <v>371</v>
      </c>
      <c r="AR49" s="1775"/>
      <c r="AS49" s="1775"/>
      <c r="AT49" s="1775"/>
      <c r="AU49" s="1775"/>
      <c r="AV49" s="1775"/>
      <c r="AW49" s="1775"/>
      <c r="AX49" s="1776"/>
      <c r="AY49" s="1783" t="s">
        <v>372</v>
      </c>
      <c r="AZ49" s="1784"/>
      <c r="BA49" s="1784"/>
      <c r="BB49" s="1784"/>
      <c r="BC49" s="1784"/>
      <c r="BD49" s="1784"/>
      <c r="BE49" s="1785"/>
      <c r="BF49" s="1774" t="s">
        <v>373</v>
      </c>
      <c r="BG49" s="1784"/>
      <c r="BH49" s="1784"/>
      <c r="BI49" s="1784"/>
      <c r="BJ49" s="1784"/>
      <c r="BK49" s="1784"/>
      <c r="BL49" s="1785"/>
      <c r="BM49" s="1783" t="s">
        <v>372</v>
      </c>
      <c r="BN49" s="1784"/>
      <c r="BO49" s="1784"/>
      <c r="BP49" s="1784"/>
      <c r="BQ49" s="1784"/>
      <c r="BR49" s="1784"/>
      <c r="BS49" s="1785"/>
      <c r="BT49" s="1774" t="s">
        <v>374</v>
      </c>
      <c r="BU49" s="1784"/>
      <c r="BV49" s="1784"/>
      <c r="BW49" s="1784"/>
      <c r="BX49" s="1784"/>
      <c r="BY49" s="1785"/>
      <c r="BZ49" s="1792" t="s">
        <v>372</v>
      </c>
      <c r="CA49" s="1793"/>
      <c r="CB49" s="1793"/>
      <c r="CC49" s="1793"/>
      <c r="CD49" s="1793"/>
      <c r="CE49" s="1794"/>
    </row>
    <row r="50" spans="1:83" ht="13.5" customHeight="1">
      <c r="A50" s="1944"/>
      <c r="B50" s="1945"/>
      <c r="C50" s="1945"/>
      <c r="D50" s="1945"/>
      <c r="E50" s="1945"/>
      <c r="F50" s="1945"/>
      <c r="G50" s="1945"/>
      <c r="H50" s="1945"/>
      <c r="I50" s="1946"/>
      <c r="J50" s="1795"/>
      <c r="K50" s="1796"/>
      <c r="L50" s="1796"/>
      <c r="M50" s="1796"/>
      <c r="N50" s="1796"/>
      <c r="O50" s="1796"/>
      <c r="P50" s="1796"/>
      <c r="Q50" s="1796"/>
      <c r="R50" s="1796"/>
      <c r="S50" s="1796"/>
      <c r="T50" s="1797"/>
      <c r="U50" s="364"/>
      <c r="V50" s="1944"/>
      <c r="W50" s="1945"/>
      <c r="X50" s="1945"/>
      <c r="Y50" s="1945"/>
      <c r="Z50" s="1945"/>
      <c r="AA50" s="1945"/>
      <c r="AB50" s="1945"/>
      <c r="AC50" s="1945"/>
      <c r="AD50" s="1946"/>
      <c r="AE50" s="1795"/>
      <c r="AF50" s="1796"/>
      <c r="AG50" s="1796"/>
      <c r="AH50" s="1796"/>
      <c r="AI50" s="1796"/>
      <c r="AJ50" s="1796"/>
      <c r="AK50" s="1796"/>
      <c r="AL50" s="1796"/>
      <c r="AM50" s="1796"/>
      <c r="AN50" s="1796"/>
      <c r="AO50" s="1797"/>
      <c r="AP50" s="364"/>
      <c r="AQ50" s="1777"/>
      <c r="AR50" s="1778"/>
      <c r="AS50" s="1778"/>
      <c r="AT50" s="1778"/>
      <c r="AU50" s="1778"/>
      <c r="AV50" s="1778"/>
      <c r="AW50" s="1778"/>
      <c r="AX50" s="1779"/>
      <c r="AY50" s="1786"/>
      <c r="AZ50" s="1787"/>
      <c r="BA50" s="1787"/>
      <c r="BB50" s="1787"/>
      <c r="BC50" s="1787"/>
      <c r="BD50" s="1787"/>
      <c r="BE50" s="1788"/>
      <c r="BF50" s="1786"/>
      <c r="BG50" s="1787"/>
      <c r="BH50" s="1787"/>
      <c r="BI50" s="1787"/>
      <c r="BJ50" s="1787"/>
      <c r="BK50" s="1787"/>
      <c r="BL50" s="1788"/>
      <c r="BM50" s="1786"/>
      <c r="BN50" s="1787"/>
      <c r="BO50" s="1787"/>
      <c r="BP50" s="1787"/>
      <c r="BQ50" s="1787"/>
      <c r="BR50" s="1787"/>
      <c r="BS50" s="1788"/>
      <c r="BT50" s="1786"/>
      <c r="BU50" s="1787"/>
      <c r="BV50" s="1787"/>
      <c r="BW50" s="1787"/>
      <c r="BX50" s="1787"/>
      <c r="BY50" s="1788"/>
      <c r="BZ50" s="1795"/>
      <c r="CA50" s="1796"/>
      <c r="CB50" s="1796"/>
      <c r="CC50" s="1796"/>
      <c r="CD50" s="1796"/>
      <c r="CE50" s="1797"/>
    </row>
    <row r="51" spans="1:83" ht="13.5" customHeight="1">
      <c r="A51" s="372"/>
      <c r="B51" s="373"/>
      <c r="C51" s="1882" t="s">
        <v>119</v>
      </c>
      <c r="D51" s="1883"/>
      <c r="E51" s="1883"/>
      <c r="F51" s="1883"/>
      <c r="G51" s="1883"/>
      <c r="H51" s="1883"/>
      <c r="I51" s="1884"/>
      <c r="J51" s="1792"/>
      <c r="K51" s="1793"/>
      <c r="L51" s="1793"/>
      <c r="M51" s="1793"/>
      <c r="N51" s="1793"/>
      <c r="O51" s="1793"/>
      <c r="P51" s="1793"/>
      <c r="Q51" s="1793"/>
      <c r="R51" s="1793"/>
      <c r="S51" s="1793"/>
      <c r="T51" s="1794"/>
      <c r="U51" s="364"/>
      <c r="V51" s="1943" t="s">
        <v>123</v>
      </c>
      <c r="W51" s="1802"/>
      <c r="X51" s="1802"/>
      <c r="Y51" s="1802"/>
      <c r="Z51" s="1802"/>
      <c r="AA51" s="1802"/>
      <c r="AB51" s="1802"/>
      <c r="AC51" s="1802"/>
      <c r="AD51" s="1803"/>
      <c r="AE51" s="1792"/>
      <c r="AF51" s="1793"/>
      <c r="AG51" s="1793"/>
      <c r="AH51" s="1793"/>
      <c r="AI51" s="1793"/>
      <c r="AJ51" s="1793"/>
      <c r="AK51" s="1793"/>
      <c r="AL51" s="1793"/>
      <c r="AM51" s="1793"/>
      <c r="AN51" s="1793"/>
      <c r="AO51" s="1794"/>
      <c r="AP51" s="364"/>
      <c r="AQ51" s="1780"/>
      <c r="AR51" s="1781"/>
      <c r="AS51" s="1781"/>
      <c r="AT51" s="1781"/>
      <c r="AU51" s="1781"/>
      <c r="AV51" s="1781"/>
      <c r="AW51" s="1781"/>
      <c r="AX51" s="1782"/>
      <c r="AY51" s="1789"/>
      <c r="AZ51" s="1790"/>
      <c r="BA51" s="1790"/>
      <c r="BB51" s="1790"/>
      <c r="BC51" s="1790"/>
      <c r="BD51" s="1790"/>
      <c r="BE51" s="1791"/>
      <c r="BF51" s="1789"/>
      <c r="BG51" s="1790"/>
      <c r="BH51" s="1790"/>
      <c r="BI51" s="1790"/>
      <c r="BJ51" s="1790"/>
      <c r="BK51" s="1790"/>
      <c r="BL51" s="1791"/>
      <c r="BM51" s="1789"/>
      <c r="BN51" s="1790"/>
      <c r="BO51" s="1790"/>
      <c r="BP51" s="1790"/>
      <c r="BQ51" s="1790"/>
      <c r="BR51" s="1790"/>
      <c r="BS51" s="1791"/>
      <c r="BT51" s="1789"/>
      <c r="BU51" s="1790"/>
      <c r="BV51" s="1790"/>
      <c r="BW51" s="1790"/>
      <c r="BX51" s="1790"/>
      <c r="BY51" s="1791"/>
      <c r="BZ51" s="1798"/>
      <c r="CA51" s="1799"/>
      <c r="CB51" s="1799"/>
      <c r="CC51" s="1799"/>
      <c r="CD51" s="1799"/>
      <c r="CE51" s="1800"/>
    </row>
    <row r="52" spans="1:83" ht="13.5" customHeight="1">
      <c r="A52" s="372"/>
      <c r="B52" s="373"/>
      <c r="C52" s="1885"/>
      <c r="D52" s="1886"/>
      <c r="E52" s="1886"/>
      <c r="F52" s="1886"/>
      <c r="G52" s="1886"/>
      <c r="H52" s="1886"/>
      <c r="I52" s="1887"/>
      <c r="J52" s="1795"/>
      <c r="K52" s="1796"/>
      <c r="L52" s="1796"/>
      <c r="M52" s="1796"/>
      <c r="N52" s="1796"/>
      <c r="O52" s="1796"/>
      <c r="P52" s="1796"/>
      <c r="Q52" s="1796"/>
      <c r="R52" s="1796"/>
      <c r="S52" s="1796"/>
      <c r="T52" s="1797"/>
      <c r="U52" s="364"/>
      <c r="V52" s="1944"/>
      <c r="W52" s="1945"/>
      <c r="X52" s="1945"/>
      <c r="Y52" s="1945"/>
      <c r="Z52" s="1945"/>
      <c r="AA52" s="1945"/>
      <c r="AB52" s="1945"/>
      <c r="AC52" s="1945"/>
      <c r="AD52" s="1946"/>
      <c r="AE52" s="1795"/>
      <c r="AF52" s="1796"/>
      <c r="AG52" s="1796"/>
      <c r="AH52" s="1796"/>
      <c r="AI52" s="1796"/>
      <c r="AJ52" s="1796"/>
      <c r="AK52" s="1796"/>
      <c r="AL52" s="1796"/>
      <c r="AM52" s="1796"/>
      <c r="AN52" s="1796"/>
      <c r="AO52" s="1797"/>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row>
    <row r="53" spans="1:83" ht="13.5" customHeight="1">
      <c r="A53" s="1943" t="s">
        <v>69</v>
      </c>
      <c r="B53" s="1802"/>
      <c r="C53" s="1802"/>
      <c r="D53" s="1802"/>
      <c r="E53" s="1802"/>
      <c r="F53" s="1802"/>
      <c r="G53" s="1802"/>
      <c r="H53" s="1802"/>
      <c r="I53" s="1803"/>
      <c r="J53" s="1947" t="s">
        <v>131</v>
      </c>
      <c r="K53" s="1825"/>
      <c r="L53" s="1825"/>
      <c r="M53" s="1948"/>
      <c r="N53" s="1948"/>
      <c r="O53" s="1948"/>
      <c r="P53" s="1948"/>
      <c r="Q53" s="1948"/>
      <c r="R53" s="1948"/>
      <c r="S53" s="1948"/>
      <c r="T53" s="1949"/>
      <c r="U53" s="364"/>
      <c r="V53" s="372"/>
      <c r="W53" s="373"/>
      <c r="X53" s="1943" t="s">
        <v>122</v>
      </c>
      <c r="Y53" s="1802"/>
      <c r="Z53" s="1802"/>
      <c r="AA53" s="1802"/>
      <c r="AB53" s="1802"/>
      <c r="AC53" s="1802"/>
      <c r="AD53" s="1803"/>
      <c r="AE53" s="1792"/>
      <c r="AF53" s="1793"/>
      <c r="AG53" s="1793"/>
      <c r="AH53" s="1793"/>
      <c r="AI53" s="1793"/>
      <c r="AJ53" s="1793"/>
      <c r="AK53" s="1793"/>
      <c r="AL53" s="1793"/>
      <c r="AM53" s="1793"/>
      <c r="AN53" s="1793"/>
      <c r="AO53" s="179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row>
    <row r="54" spans="1:83" ht="13.5" customHeight="1">
      <c r="A54" s="1944"/>
      <c r="B54" s="1945"/>
      <c r="C54" s="1945"/>
      <c r="D54" s="1945"/>
      <c r="E54" s="1945"/>
      <c r="F54" s="1945"/>
      <c r="G54" s="1945"/>
      <c r="H54" s="1945"/>
      <c r="I54" s="1946"/>
      <c r="J54" s="1952" t="s">
        <v>132</v>
      </c>
      <c r="K54" s="1826"/>
      <c r="L54" s="1826"/>
      <c r="M54" s="1950"/>
      <c r="N54" s="1950"/>
      <c r="O54" s="1950"/>
      <c r="P54" s="1950"/>
      <c r="Q54" s="1950"/>
      <c r="R54" s="1950"/>
      <c r="S54" s="1950"/>
      <c r="T54" s="1951"/>
      <c r="U54" s="364"/>
      <c r="V54" s="372"/>
      <c r="W54" s="373"/>
      <c r="X54" s="1944"/>
      <c r="Y54" s="1945"/>
      <c r="Z54" s="1945"/>
      <c r="AA54" s="1945"/>
      <c r="AB54" s="1945"/>
      <c r="AC54" s="1945"/>
      <c r="AD54" s="1946"/>
      <c r="AE54" s="1795"/>
      <c r="AF54" s="1796"/>
      <c r="AG54" s="1796"/>
      <c r="AH54" s="1796"/>
      <c r="AI54" s="1796"/>
      <c r="AJ54" s="1796"/>
      <c r="AK54" s="1796"/>
      <c r="AL54" s="1796"/>
      <c r="AM54" s="1796"/>
      <c r="AN54" s="1796"/>
      <c r="AO54" s="1797"/>
      <c r="AP54" s="364"/>
      <c r="AQ54" s="364"/>
      <c r="AR54" s="364"/>
      <c r="AS54" s="364"/>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c r="BQ54" s="364"/>
      <c r="BR54" s="364"/>
      <c r="BS54" s="364"/>
      <c r="BT54" s="364"/>
      <c r="BU54" s="364"/>
      <c r="BV54" s="364"/>
      <c r="BW54" s="364"/>
      <c r="BX54" s="364"/>
      <c r="BY54" s="364"/>
      <c r="BZ54" s="364"/>
      <c r="CA54" s="364"/>
      <c r="CB54" s="364"/>
      <c r="CC54" s="364"/>
      <c r="CD54" s="364"/>
      <c r="CE54" s="364"/>
    </row>
    <row r="55" spans="1:83" ht="13.5" customHeight="1">
      <c r="A55" s="372"/>
      <c r="B55" s="373"/>
      <c r="C55" s="1943" t="s">
        <v>122</v>
      </c>
      <c r="D55" s="1802"/>
      <c r="E55" s="1802"/>
      <c r="F55" s="1802"/>
      <c r="G55" s="1802"/>
      <c r="H55" s="1802"/>
      <c r="I55" s="1803"/>
      <c r="J55" s="1792"/>
      <c r="K55" s="1793"/>
      <c r="L55" s="1793"/>
      <c r="M55" s="1793"/>
      <c r="N55" s="1793"/>
      <c r="O55" s="1793"/>
      <c r="P55" s="1793"/>
      <c r="Q55" s="1793"/>
      <c r="R55" s="1793"/>
      <c r="S55" s="1793"/>
      <c r="T55" s="1794"/>
      <c r="U55" s="364"/>
      <c r="V55" s="372"/>
      <c r="W55" s="373"/>
      <c r="X55" s="1943" t="s">
        <v>127</v>
      </c>
      <c r="Y55" s="1802"/>
      <c r="Z55" s="1802"/>
      <c r="AA55" s="1802"/>
      <c r="AB55" s="1802"/>
      <c r="AC55" s="1802"/>
      <c r="AD55" s="1803"/>
      <c r="AE55" s="1792"/>
      <c r="AF55" s="1793"/>
      <c r="AG55" s="1793"/>
      <c r="AH55" s="1793"/>
      <c r="AI55" s="1793"/>
      <c r="AJ55" s="1793"/>
      <c r="AK55" s="1793"/>
      <c r="AL55" s="1793"/>
      <c r="AM55" s="1793"/>
      <c r="AN55" s="1793"/>
      <c r="AO55" s="1794"/>
      <c r="AP55" s="364"/>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row>
    <row r="56" spans="1:83" ht="13.5" customHeight="1">
      <c r="A56" s="352"/>
      <c r="B56" s="353"/>
      <c r="C56" s="1804"/>
      <c r="D56" s="1805"/>
      <c r="E56" s="1805"/>
      <c r="F56" s="1805"/>
      <c r="G56" s="1805"/>
      <c r="H56" s="1805"/>
      <c r="I56" s="1806"/>
      <c r="J56" s="1798"/>
      <c r="K56" s="1799"/>
      <c r="L56" s="1799"/>
      <c r="M56" s="1799"/>
      <c r="N56" s="1799"/>
      <c r="O56" s="1799"/>
      <c r="P56" s="1799"/>
      <c r="Q56" s="1799"/>
      <c r="R56" s="1799"/>
      <c r="S56" s="1799"/>
      <c r="T56" s="1800"/>
      <c r="U56" s="364"/>
      <c r="V56" s="352"/>
      <c r="W56" s="353"/>
      <c r="X56" s="1804"/>
      <c r="Y56" s="1805"/>
      <c r="Z56" s="1805"/>
      <c r="AA56" s="1805"/>
      <c r="AB56" s="1805"/>
      <c r="AC56" s="1805"/>
      <c r="AD56" s="1806"/>
      <c r="AE56" s="1798"/>
      <c r="AF56" s="1799"/>
      <c r="AG56" s="1799"/>
      <c r="AH56" s="1799"/>
      <c r="AI56" s="1799"/>
      <c r="AJ56" s="1799"/>
      <c r="AK56" s="1799"/>
      <c r="AL56" s="1799"/>
      <c r="AM56" s="1799"/>
      <c r="AN56" s="1799"/>
      <c r="AO56" s="1800"/>
      <c r="AP56" s="364"/>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row>
    <row r="57" spans="1:83" ht="13.5" customHeight="1">
      <c r="A57" s="140"/>
      <c r="B57" s="140"/>
      <c r="C57" s="54"/>
      <c r="D57" s="54"/>
      <c r="E57" s="54"/>
      <c r="F57" s="54"/>
      <c r="G57" s="54"/>
      <c r="H57" s="140"/>
      <c r="I57" s="140"/>
      <c r="J57" s="140"/>
      <c r="K57" s="140"/>
      <c r="L57" s="140"/>
      <c r="M57" s="140"/>
      <c r="N57" s="140"/>
      <c r="O57" s="140"/>
      <c r="P57" s="140"/>
      <c r="Q57" s="140"/>
      <c r="R57" s="140"/>
      <c r="S57" s="140"/>
      <c r="T57" s="140"/>
      <c r="U57" s="140"/>
      <c r="V57" s="140"/>
      <c r="W57" s="140"/>
      <c r="X57" s="54"/>
      <c r="Y57" s="54"/>
      <c r="Z57" s="54"/>
      <c r="AA57" s="54"/>
      <c r="AB57" s="54"/>
      <c r="AC57" s="140"/>
      <c r="AD57" s="140"/>
      <c r="AE57" s="140"/>
      <c r="AF57" s="140"/>
      <c r="AG57" s="140"/>
      <c r="AH57" s="140"/>
      <c r="AI57" s="140"/>
      <c r="AJ57" s="140"/>
      <c r="AK57" s="140"/>
      <c r="AL57" s="140"/>
      <c r="AM57" s="140"/>
      <c r="AN57" s="140"/>
      <c r="AO57" s="140"/>
      <c r="AQ57" s="1773" t="s">
        <v>1035</v>
      </c>
      <c r="AR57" s="1773"/>
      <c r="AS57" s="1773"/>
      <c r="AT57" s="1773"/>
      <c r="AU57" s="1773"/>
      <c r="AV57" s="1773"/>
      <c r="AW57" s="1773"/>
      <c r="AX57" s="1773"/>
      <c r="AY57" s="1773"/>
      <c r="AZ57" s="1773"/>
      <c r="BA57" s="1773"/>
      <c r="BB57" s="1773"/>
      <c r="BC57" s="1773"/>
      <c r="BD57" s="1773"/>
      <c r="BE57" s="1773"/>
      <c r="BF57" s="1773"/>
      <c r="BG57" s="1773"/>
      <c r="BH57" s="1773"/>
      <c r="BI57" s="1773"/>
      <c r="BJ57" s="1773"/>
      <c r="BK57" s="1773"/>
      <c r="BL57" s="1773"/>
      <c r="BM57" s="1773"/>
      <c r="BN57" s="1773"/>
      <c r="BO57" s="1773"/>
      <c r="BP57" s="1773"/>
      <c r="BQ57" s="1773"/>
      <c r="BR57" s="1773"/>
      <c r="BS57" s="1773"/>
      <c r="BT57" s="1773"/>
      <c r="BU57" s="1773"/>
      <c r="BV57" s="1773"/>
      <c r="BW57" s="1773"/>
      <c r="BX57" s="1773"/>
      <c r="BY57" s="1773"/>
      <c r="BZ57" s="1773"/>
      <c r="CA57" s="1773"/>
      <c r="CB57" s="1773"/>
      <c r="CC57" s="1773"/>
      <c r="CD57" s="1773"/>
      <c r="CE57" s="1773"/>
    </row>
    <row r="58" spans="1:83" ht="13.5" customHeight="1">
      <c r="A58" s="1774" t="s">
        <v>371</v>
      </c>
      <c r="B58" s="1775"/>
      <c r="C58" s="1775"/>
      <c r="D58" s="1775"/>
      <c r="E58" s="1775"/>
      <c r="F58" s="1775"/>
      <c r="G58" s="1775"/>
      <c r="H58" s="1776"/>
      <c r="I58" s="1783" t="s">
        <v>372</v>
      </c>
      <c r="J58" s="1784"/>
      <c r="K58" s="1784"/>
      <c r="L58" s="1784"/>
      <c r="M58" s="1784"/>
      <c r="N58" s="1784"/>
      <c r="O58" s="1785"/>
      <c r="P58" s="1774" t="s">
        <v>373</v>
      </c>
      <c r="Q58" s="1784"/>
      <c r="R58" s="1784"/>
      <c r="S58" s="1784"/>
      <c r="T58" s="1784"/>
      <c r="U58" s="1784"/>
      <c r="V58" s="1785"/>
      <c r="W58" s="1783" t="s">
        <v>372</v>
      </c>
      <c r="X58" s="1784"/>
      <c r="Y58" s="1784"/>
      <c r="Z58" s="1784"/>
      <c r="AA58" s="1784"/>
      <c r="AB58" s="1784"/>
      <c r="AC58" s="1785"/>
      <c r="AD58" s="1774" t="s">
        <v>374</v>
      </c>
      <c r="AE58" s="1784"/>
      <c r="AF58" s="1784"/>
      <c r="AG58" s="1784"/>
      <c r="AH58" s="1784"/>
      <c r="AI58" s="1785"/>
      <c r="AJ58" s="1792" t="s">
        <v>372</v>
      </c>
      <c r="AK58" s="1793"/>
      <c r="AL58" s="1793"/>
      <c r="AM58" s="1793"/>
      <c r="AN58" s="1793"/>
      <c r="AO58" s="1794"/>
      <c r="AQ58" s="1773"/>
      <c r="AR58" s="1773"/>
      <c r="AS58" s="1773"/>
      <c r="AT58" s="1773"/>
      <c r="AU58" s="1773"/>
      <c r="AV58" s="1773"/>
      <c r="AW58" s="1773"/>
      <c r="AX58" s="1773"/>
      <c r="AY58" s="1773"/>
      <c r="AZ58" s="1773"/>
      <c r="BA58" s="1773"/>
      <c r="BB58" s="1773"/>
      <c r="BC58" s="1773"/>
      <c r="BD58" s="1773"/>
      <c r="BE58" s="1773"/>
      <c r="BF58" s="1773"/>
      <c r="BG58" s="1773"/>
      <c r="BH58" s="1773"/>
      <c r="BI58" s="1773"/>
      <c r="BJ58" s="1773"/>
      <c r="BK58" s="1773"/>
      <c r="BL58" s="1773"/>
      <c r="BM58" s="1773"/>
      <c r="BN58" s="1773"/>
      <c r="BO58" s="1773"/>
      <c r="BP58" s="1773"/>
      <c r="BQ58" s="1773"/>
      <c r="BR58" s="1773"/>
      <c r="BS58" s="1773"/>
      <c r="BT58" s="1773"/>
      <c r="BU58" s="1773"/>
      <c r="BV58" s="1773"/>
      <c r="BW58" s="1773"/>
      <c r="BX58" s="1773"/>
      <c r="BY58" s="1773"/>
      <c r="BZ58" s="1773"/>
      <c r="CA58" s="1773"/>
      <c r="CB58" s="1773"/>
      <c r="CC58" s="1773"/>
      <c r="CD58" s="1773"/>
      <c r="CE58" s="1773"/>
    </row>
    <row r="59" spans="1:83" ht="13.5" customHeight="1">
      <c r="A59" s="1777"/>
      <c r="B59" s="1778"/>
      <c r="C59" s="1778"/>
      <c r="D59" s="1778"/>
      <c r="E59" s="1778"/>
      <c r="F59" s="1778"/>
      <c r="G59" s="1778"/>
      <c r="H59" s="1779"/>
      <c r="I59" s="1786"/>
      <c r="J59" s="1787"/>
      <c r="K59" s="1787"/>
      <c r="L59" s="1787"/>
      <c r="M59" s="1787"/>
      <c r="N59" s="1787"/>
      <c r="O59" s="1788"/>
      <c r="P59" s="1786"/>
      <c r="Q59" s="1787"/>
      <c r="R59" s="1787"/>
      <c r="S59" s="1787"/>
      <c r="T59" s="1787"/>
      <c r="U59" s="1787"/>
      <c r="V59" s="1788"/>
      <c r="W59" s="1786"/>
      <c r="X59" s="1787"/>
      <c r="Y59" s="1787"/>
      <c r="Z59" s="1787"/>
      <c r="AA59" s="1787"/>
      <c r="AB59" s="1787"/>
      <c r="AC59" s="1788"/>
      <c r="AD59" s="1786"/>
      <c r="AE59" s="1787"/>
      <c r="AF59" s="1787"/>
      <c r="AG59" s="1787"/>
      <c r="AH59" s="1787"/>
      <c r="AI59" s="1788"/>
      <c r="AJ59" s="1795"/>
      <c r="AK59" s="1796"/>
      <c r="AL59" s="1796"/>
      <c r="AM59" s="1796"/>
      <c r="AN59" s="1796"/>
      <c r="AO59" s="1797"/>
      <c r="AQ59" s="1773"/>
      <c r="AR59" s="1773"/>
      <c r="AS59" s="1773"/>
      <c r="AT59" s="1773"/>
      <c r="AU59" s="1773"/>
      <c r="AV59" s="1773"/>
      <c r="AW59" s="1773"/>
      <c r="AX59" s="1773"/>
      <c r="AY59" s="1773"/>
      <c r="AZ59" s="1773"/>
      <c r="BA59" s="1773"/>
      <c r="BB59" s="1773"/>
      <c r="BC59" s="1773"/>
      <c r="BD59" s="1773"/>
      <c r="BE59" s="1773"/>
      <c r="BF59" s="1773"/>
      <c r="BG59" s="1773"/>
      <c r="BH59" s="1773"/>
      <c r="BI59" s="1773"/>
      <c r="BJ59" s="1773"/>
      <c r="BK59" s="1773"/>
      <c r="BL59" s="1773"/>
      <c r="BM59" s="1773"/>
      <c r="BN59" s="1773"/>
      <c r="BO59" s="1773"/>
      <c r="BP59" s="1773"/>
      <c r="BQ59" s="1773"/>
      <c r="BR59" s="1773"/>
      <c r="BS59" s="1773"/>
      <c r="BT59" s="1773"/>
      <c r="BU59" s="1773"/>
      <c r="BV59" s="1773"/>
      <c r="BW59" s="1773"/>
      <c r="BX59" s="1773"/>
      <c r="BY59" s="1773"/>
      <c r="BZ59" s="1773"/>
      <c r="CA59" s="1773"/>
      <c r="CB59" s="1773"/>
      <c r="CC59" s="1773"/>
      <c r="CD59" s="1773"/>
      <c r="CE59" s="1773"/>
    </row>
    <row r="60" spans="1:83" ht="13.5" customHeight="1">
      <c r="A60" s="1780"/>
      <c r="B60" s="1781"/>
      <c r="C60" s="1781"/>
      <c r="D60" s="1781"/>
      <c r="E60" s="1781"/>
      <c r="F60" s="1781"/>
      <c r="G60" s="1781"/>
      <c r="H60" s="1782"/>
      <c r="I60" s="1789"/>
      <c r="J60" s="1790"/>
      <c r="K60" s="1790"/>
      <c r="L60" s="1790"/>
      <c r="M60" s="1790"/>
      <c r="N60" s="1790"/>
      <c r="O60" s="1791"/>
      <c r="P60" s="1789"/>
      <c r="Q60" s="1790"/>
      <c r="R60" s="1790"/>
      <c r="S60" s="1790"/>
      <c r="T60" s="1790"/>
      <c r="U60" s="1790"/>
      <c r="V60" s="1791"/>
      <c r="W60" s="1789"/>
      <c r="X60" s="1790"/>
      <c r="Y60" s="1790"/>
      <c r="Z60" s="1790"/>
      <c r="AA60" s="1790"/>
      <c r="AB60" s="1790"/>
      <c r="AC60" s="1791"/>
      <c r="AD60" s="1789"/>
      <c r="AE60" s="1790"/>
      <c r="AF60" s="1790"/>
      <c r="AG60" s="1790"/>
      <c r="AH60" s="1790"/>
      <c r="AI60" s="1791"/>
      <c r="AJ60" s="1798"/>
      <c r="AK60" s="1799"/>
      <c r="AL60" s="1799"/>
      <c r="AM60" s="1799"/>
      <c r="AN60" s="1799"/>
      <c r="AO60" s="1800"/>
      <c r="AQ60" s="1773"/>
      <c r="AR60" s="1773"/>
      <c r="AS60" s="1773"/>
      <c r="AT60" s="1773"/>
      <c r="AU60" s="1773"/>
      <c r="AV60" s="1773"/>
      <c r="AW60" s="1773"/>
      <c r="AX60" s="1773"/>
      <c r="AY60" s="1773"/>
      <c r="AZ60" s="1773"/>
      <c r="BA60" s="1773"/>
      <c r="BB60" s="1773"/>
      <c r="BC60" s="1773"/>
      <c r="BD60" s="1773"/>
      <c r="BE60" s="1773"/>
      <c r="BF60" s="1773"/>
      <c r="BG60" s="1773"/>
      <c r="BH60" s="1773"/>
      <c r="BI60" s="1773"/>
      <c r="BJ60" s="1773"/>
      <c r="BK60" s="1773"/>
      <c r="BL60" s="1773"/>
      <c r="BM60" s="1773"/>
      <c r="BN60" s="1773"/>
      <c r="BO60" s="1773"/>
      <c r="BP60" s="1773"/>
      <c r="BQ60" s="1773"/>
      <c r="BR60" s="1773"/>
      <c r="BS60" s="1773"/>
      <c r="BT60" s="1773"/>
      <c r="BU60" s="1773"/>
      <c r="BV60" s="1773"/>
      <c r="BW60" s="1773"/>
      <c r="BX60" s="1773"/>
      <c r="BY60" s="1773"/>
      <c r="BZ60" s="1773"/>
      <c r="CA60" s="1773"/>
      <c r="CB60" s="1773"/>
      <c r="CC60" s="1773"/>
      <c r="CD60" s="1773"/>
      <c r="CE60" s="1773"/>
    </row>
    <row r="61" spans="1:83" ht="13.5" customHeight="1"/>
    <row r="62" spans="1:83" ht="15" customHeight="1"/>
    <row r="63" spans="1:83" ht="15" customHeight="1">
      <c r="D63" s="139" t="s">
        <v>312</v>
      </c>
    </row>
    <row r="64" spans="1:83" ht="15" customHeight="1">
      <c r="D64" s="139" t="s">
        <v>313</v>
      </c>
    </row>
    <row r="65" spans="4:4" ht="15" customHeight="1">
      <c r="D65" s="139" t="s">
        <v>314</v>
      </c>
    </row>
    <row r="66" spans="4:4" ht="15" customHeight="1">
      <c r="D66" s="139" t="s">
        <v>315</v>
      </c>
    </row>
    <row r="67" spans="4:4" ht="15" customHeight="1">
      <c r="D67" s="139" t="s">
        <v>316</v>
      </c>
    </row>
    <row r="68" spans="4:4" ht="15" customHeight="1">
      <c r="D68" s="139" t="s">
        <v>317</v>
      </c>
    </row>
    <row r="69" spans="4:4" ht="15" customHeight="1">
      <c r="D69" s="139" t="s">
        <v>318</v>
      </c>
    </row>
    <row r="70" spans="4:4" ht="15" customHeight="1">
      <c r="D70" s="139" t="s">
        <v>319</v>
      </c>
    </row>
    <row r="71" spans="4:4" ht="15" customHeight="1">
      <c r="D71" s="139" t="s">
        <v>320</v>
      </c>
    </row>
    <row r="72" spans="4:4" ht="15" customHeight="1">
      <c r="D72" s="139" t="s">
        <v>321</v>
      </c>
    </row>
    <row r="73" spans="4:4" ht="15" customHeight="1">
      <c r="D73" s="139" t="s">
        <v>322</v>
      </c>
    </row>
    <row r="74" spans="4:4" ht="15" customHeight="1">
      <c r="D74" s="13"/>
    </row>
    <row r="75" spans="4:4" ht="15" customHeight="1">
      <c r="D75" s="139" t="s">
        <v>323</v>
      </c>
    </row>
    <row r="76" spans="4:4" ht="15" customHeight="1">
      <c r="D76" s="139" t="s">
        <v>324</v>
      </c>
    </row>
    <row r="77" spans="4:4" ht="15" customHeight="1">
      <c r="D77" s="139" t="s">
        <v>325</v>
      </c>
    </row>
    <row r="78" spans="4:4" ht="15" customHeight="1">
      <c r="D78" s="139" t="s">
        <v>326</v>
      </c>
    </row>
    <row r="79" spans="4:4" ht="15" customHeight="1">
      <c r="D79" s="139" t="s">
        <v>327</v>
      </c>
    </row>
    <row r="80" spans="4:4" ht="15" customHeight="1">
      <c r="D80" s="139" t="s">
        <v>328</v>
      </c>
    </row>
    <row r="81" spans="4:4" ht="15" customHeight="1">
      <c r="D81" s="139" t="s">
        <v>329</v>
      </c>
    </row>
    <row r="82" spans="4:4" ht="15" customHeight="1">
      <c r="D82" s="139" t="s">
        <v>330</v>
      </c>
    </row>
    <row r="83" spans="4:4" ht="15" customHeight="1">
      <c r="D83" s="139" t="s">
        <v>288</v>
      </c>
    </row>
    <row r="84" spans="4:4" ht="15" customHeight="1">
      <c r="D84" s="139" t="s">
        <v>331</v>
      </c>
    </row>
    <row r="85" spans="4:4" ht="15" customHeight="1">
      <c r="D85" s="139" t="s">
        <v>332</v>
      </c>
    </row>
    <row r="86" spans="4:4" ht="15" customHeight="1">
      <c r="D86" s="139" t="s">
        <v>333</v>
      </c>
    </row>
    <row r="87" spans="4:4" ht="15" customHeight="1">
      <c r="D87" s="139" t="s">
        <v>334</v>
      </c>
    </row>
    <row r="88" spans="4:4" ht="15" customHeight="1">
      <c r="D88" s="139" t="s">
        <v>335</v>
      </c>
    </row>
    <row r="89" spans="4:4" ht="15" customHeight="1">
      <c r="D89" s="139" t="s">
        <v>336</v>
      </c>
    </row>
    <row r="90" spans="4:4" ht="15" customHeight="1">
      <c r="D90" s="139" t="s">
        <v>337</v>
      </c>
    </row>
    <row r="91" spans="4:4" ht="15" customHeight="1">
      <c r="D91" s="139" t="s">
        <v>338</v>
      </c>
    </row>
    <row r="92" spans="4:4" ht="15" customHeight="1">
      <c r="D92" s="139" t="s">
        <v>339</v>
      </c>
    </row>
    <row r="93" spans="4:4" ht="15" customHeight="1">
      <c r="D93" s="139" t="s">
        <v>340</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49:AX51"/>
    <mergeCell ref="AY49:BE51"/>
    <mergeCell ref="BF49:BL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AQ57:CE60"/>
    <mergeCell ref="A58:H60"/>
    <mergeCell ref="I58:O60"/>
    <mergeCell ref="P58:V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59999389629810485"/>
  </sheetPr>
  <dimension ref="A1:AD54"/>
  <sheetViews>
    <sheetView showGridLines="0" view="pageBreakPreview" zoomScale="70" zoomScaleNormal="70" zoomScaleSheetLayoutView="70" workbookViewId="0">
      <selection activeCell="E13" sqref="E13"/>
    </sheetView>
  </sheetViews>
  <sheetFormatPr defaultRowHeight="10.5"/>
  <cols>
    <col min="1" max="1" width="3.25" style="56" customWidth="1"/>
    <col min="2" max="2" width="19.25" style="56" customWidth="1"/>
    <col min="3" max="3" width="30.375" style="56" customWidth="1"/>
    <col min="4" max="4" width="4.875" style="56" customWidth="1"/>
    <col min="5" max="5" width="28" style="56" customWidth="1"/>
    <col min="6" max="7" width="4.625" style="56" customWidth="1"/>
    <col min="8" max="8" width="3.875" style="56" customWidth="1"/>
    <col min="9" max="9" width="4.625" style="56" customWidth="1"/>
    <col min="10" max="10" width="10" style="56" customWidth="1"/>
    <col min="11" max="11" width="24.875" style="56" customWidth="1"/>
    <col min="12" max="13" width="4.625" style="56" customWidth="1"/>
    <col min="14" max="14" width="3.875" style="56" customWidth="1"/>
    <col min="15" max="15" width="4.625" style="56" customWidth="1"/>
    <col min="16" max="16" width="9.875" style="56" customWidth="1"/>
    <col min="17" max="17" width="24.875" style="56" customWidth="1"/>
    <col min="18" max="19" width="4.625" style="56" customWidth="1"/>
    <col min="20" max="20" width="3.875" style="56" customWidth="1"/>
    <col min="21" max="21" width="4.625" style="56" customWidth="1"/>
    <col min="22" max="22" width="9.875" style="56" customWidth="1"/>
    <col min="23" max="23" width="24.875" style="56" customWidth="1"/>
    <col min="24" max="25" width="4.625" style="56" customWidth="1"/>
    <col min="26" max="26" width="3.875" style="56" customWidth="1"/>
    <col min="27" max="27" width="4.625" style="56" customWidth="1"/>
    <col min="28" max="28" width="9.875" style="56" customWidth="1"/>
    <col min="29" max="29" width="24.875" style="56" customWidth="1"/>
    <col min="30" max="255" width="9" style="56"/>
    <col min="256" max="256" width="3.25" style="56" customWidth="1"/>
    <col min="257" max="257" width="19.25" style="56" customWidth="1"/>
    <col min="258" max="258" width="30.375" style="56" customWidth="1"/>
    <col min="259" max="259" width="4.875" style="56" customWidth="1"/>
    <col min="260" max="260" width="28" style="56" customWidth="1"/>
    <col min="261" max="262" width="4.625" style="56" customWidth="1"/>
    <col min="263" max="263" width="3.875" style="56" customWidth="1"/>
    <col min="264" max="264" width="4.625" style="56" customWidth="1"/>
    <col min="265" max="265" width="10" style="56" customWidth="1"/>
    <col min="266" max="266" width="24.875" style="56" customWidth="1"/>
    <col min="267" max="268" width="4.625" style="56" customWidth="1"/>
    <col min="269" max="269" width="3.875" style="56" customWidth="1"/>
    <col min="270" max="270" width="4.625" style="56" customWidth="1"/>
    <col min="271" max="271" width="9.875" style="56" customWidth="1"/>
    <col min="272" max="272" width="24.875" style="56" customWidth="1"/>
    <col min="273" max="274" width="4.625" style="56" customWidth="1"/>
    <col min="275" max="275" width="3.875" style="56" customWidth="1"/>
    <col min="276" max="276" width="4.625" style="56" customWidth="1"/>
    <col min="277" max="277" width="9.875" style="56" customWidth="1"/>
    <col min="278" max="278" width="24.875" style="56" customWidth="1"/>
    <col min="279" max="280" width="4.625" style="56" customWidth="1"/>
    <col min="281" max="281" width="3.875" style="56" customWidth="1"/>
    <col min="282" max="282" width="4.625" style="56" customWidth="1"/>
    <col min="283" max="283" width="9.875" style="56" customWidth="1"/>
    <col min="284" max="284" width="24.875" style="56" customWidth="1"/>
    <col min="285" max="511" width="9" style="56"/>
    <col min="512" max="512" width="3.25" style="56" customWidth="1"/>
    <col min="513" max="513" width="19.25" style="56" customWidth="1"/>
    <col min="514" max="514" width="30.375" style="56" customWidth="1"/>
    <col min="515" max="515" width="4.875" style="56" customWidth="1"/>
    <col min="516" max="516" width="28" style="56" customWidth="1"/>
    <col min="517" max="518" width="4.625" style="56" customWidth="1"/>
    <col min="519" max="519" width="3.875" style="56" customWidth="1"/>
    <col min="520" max="520" width="4.625" style="56" customWidth="1"/>
    <col min="521" max="521" width="10" style="56" customWidth="1"/>
    <col min="522" max="522" width="24.875" style="56" customWidth="1"/>
    <col min="523" max="524" width="4.625" style="56" customWidth="1"/>
    <col min="525" max="525" width="3.875" style="56" customWidth="1"/>
    <col min="526" max="526" width="4.625" style="56" customWidth="1"/>
    <col min="527" max="527" width="9.875" style="56" customWidth="1"/>
    <col min="528" max="528" width="24.875" style="56" customWidth="1"/>
    <col min="529" max="530" width="4.625" style="56" customWidth="1"/>
    <col min="531" max="531" width="3.875" style="56" customWidth="1"/>
    <col min="532" max="532" width="4.625" style="56" customWidth="1"/>
    <col min="533" max="533" width="9.875" style="56" customWidth="1"/>
    <col min="534" max="534" width="24.875" style="56" customWidth="1"/>
    <col min="535" max="536" width="4.625" style="56" customWidth="1"/>
    <col min="537" max="537" width="3.875" style="56" customWidth="1"/>
    <col min="538" max="538" width="4.625" style="56" customWidth="1"/>
    <col min="539" max="539" width="9.875" style="56" customWidth="1"/>
    <col min="540" max="540" width="24.875" style="56" customWidth="1"/>
    <col min="541" max="767" width="9" style="56"/>
    <col min="768" max="768" width="3.25" style="56" customWidth="1"/>
    <col min="769" max="769" width="19.25" style="56" customWidth="1"/>
    <col min="770" max="770" width="30.375" style="56" customWidth="1"/>
    <col min="771" max="771" width="4.875" style="56" customWidth="1"/>
    <col min="772" max="772" width="28" style="56" customWidth="1"/>
    <col min="773" max="774" width="4.625" style="56" customWidth="1"/>
    <col min="775" max="775" width="3.875" style="56" customWidth="1"/>
    <col min="776" max="776" width="4.625" style="56" customWidth="1"/>
    <col min="777" max="777" width="10" style="56" customWidth="1"/>
    <col min="778" max="778" width="24.875" style="56" customWidth="1"/>
    <col min="779" max="780" width="4.625" style="56" customWidth="1"/>
    <col min="781" max="781" width="3.875" style="56" customWidth="1"/>
    <col min="782" max="782" width="4.625" style="56" customWidth="1"/>
    <col min="783" max="783" width="9.875" style="56" customWidth="1"/>
    <col min="784" max="784" width="24.875" style="56" customWidth="1"/>
    <col min="785" max="786" width="4.625" style="56" customWidth="1"/>
    <col min="787" max="787" width="3.875" style="56" customWidth="1"/>
    <col min="788" max="788" width="4.625" style="56" customWidth="1"/>
    <col min="789" max="789" width="9.875" style="56" customWidth="1"/>
    <col min="790" max="790" width="24.875" style="56" customWidth="1"/>
    <col min="791" max="792" width="4.625" style="56" customWidth="1"/>
    <col min="793" max="793" width="3.875" style="56" customWidth="1"/>
    <col min="794" max="794" width="4.625" style="56" customWidth="1"/>
    <col min="795" max="795" width="9.875" style="56" customWidth="1"/>
    <col min="796" max="796" width="24.875" style="56" customWidth="1"/>
    <col min="797" max="1023" width="9" style="56"/>
    <col min="1024" max="1024" width="3.25" style="56" customWidth="1"/>
    <col min="1025" max="1025" width="19.25" style="56" customWidth="1"/>
    <col min="1026" max="1026" width="30.375" style="56" customWidth="1"/>
    <col min="1027" max="1027" width="4.875" style="56" customWidth="1"/>
    <col min="1028" max="1028" width="28" style="56" customWidth="1"/>
    <col min="1029" max="1030" width="4.625" style="56" customWidth="1"/>
    <col min="1031" max="1031" width="3.875" style="56" customWidth="1"/>
    <col min="1032" max="1032" width="4.625" style="56" customWidth="1"/>
    <col min="1033" max="1033" width="10" style="56" customWidth="1"/>
    <col min="1034" max="1034" width="24.875" style="56" customWidth="1"/>
    <col min="1035" max="1036" width="4.625" style="56" customWidth="1"/>
    <col min="1037" max="1037" width="3.875" style="56" customWidth="1"/>
    <col min="1038" max="1038" width="4.625" style="56" customWidth="1"/>
    <col min="1039" max="1039" width="9.875" style="56" customWidth="1"/>
    <col min="1040" max="1040" width="24.875" style="56" customWidth="1"/>
    <col min="1041" max="1042" width="4.625" style="56" customWidth="1"/>
    <col min="1043" max="1043" width="3.875" style="56" customWidth="1"/>
    <col min="1044" max="1044" width="4.625" style="56" customWidth="1"/>
    <col min="1045" max="1045" width="9.875" style="56" customWidth="1"/>
    <col min="1046" max="1046" width="24.875" style="56" customWidth="1"/>
    <col min="1047" max="1048" width="4.625" style="56" customWidth="1"/>
    <col min="1049" max="1049" width="3.875" style="56" customWidth="1"/>
    <col min="1050" max="1050" width="4.625" style="56" customWidth="1"/>
    <col min="1051" max="1051" width="9.875" style="56" customWidth="1"/>
    <col min="1052" max="1052" width="24.875" style="56" customWidth="1"/>
    <col min="1053" max="1279" width="9" style="56"/>
    <col min="1280" max="1280" width="3.25" style="56" customWidth="1"/>
    <col min="1281" max="1281" width="19.25" style="56" customWidth="1"/>
    <col min="1282" max="1282" width="30.375" style="56" customWidth="1"/>
    <col min="1283" max="1283" width="4.875" style="56" customWidth="1"/>
    <col min="1284" max="1284" width="28" style="56" customWidth="1"/>
    <col min="1285" max="1286" width="4.625" style="56" customWidth="1"/>
    <col min="1287" max="1287" width="3.875" style="56" customWidth="1"/>
    <col min="1288" max="1288" width="4.625" style="56" customWidth="1"/>
    <col min="1289" max="1289" width="10" style="56" customWidth="1"/>
    <col min="1290" max="1290" width="24.875" style="56" customWidth="1"/>
    <col min="1291" max="1292" width="4.625" style="56" customWidth="1"/>
    <col min="1293" max="1293" width="3.875" style="56" customWidth="1"/>
    <col min="1294" max="1294" width="4.625" style="56" customWidth="1"/>
    <col min="1295" max="1295" width="9.875" style="56" customWidth="1"/>
    <col min="1296" max="1296" width="24.875" style="56" customWidth="1"/>
    <col min="1297" max="1298" width="4.625" style="56" customWidth="1"/>
    <col min="1299" max="1299" width="3.875" style="56" customWidth="1"/>
    <col min="1300" max="1300" width="4.625" style="56" customWidth="1"/>
    <col min="1301" max="1301" width="9.875" style="56" customWidth="1"/>
    <col min="1302" max="1302" width="24.875" style="56" customWidth="1"/>
    <col min="1303" max="1304" width="4.625" style="56" customWidth="1"/>
    <col min="1305" max="1305" width="3.875" style="56" customWidth="1"/>
    <col min="1306" max="1306" width="4.625" style="56" customWidth="1"/>
    <col min="1307" max="1307" width="9.875" style="56" customWidth="1"/>
    <col min="1308" max="1308" width="24.875" style="56" customWidth="1"/>
    <col min="1309" max="1535" width="9" style="56"/>
    <col min="1536" max="1536" width="3.25" style="56" customWidth="1"/>
    <col min="1537" max="1537" width="19.25" style="56" customWidth="1"/>
    <col min="1538" max="1538" width="30.375" style="56" customWidth="1"/>
    <col min="1539" max="1539" width="4.875" style="56" customWidth="1"/>
    <col min="1540" max="1540" width="28" style="56" customWidth="1"/>
    <col min="1541" max="1542" width="4.625" style="56" customWidth="1"/>
    <col min="1543" max="1543" width="3.875" style="56" customWidth="1"/>
    <col min="1544" max="1544" width="4.625" style="56" customWidth="1"/>
    <col min="1545" max="1545" width="10" style="56" customWidth="1"/>
    <col min="1546" max="1546" width="24.875" style="56" customWidth="1"/>
    <col min="1547" max="1548" width="4.625" style="56" customWidth="1"/>
    <col min="1549" max="1549" width="3.875" style="56" customWidth="1"/>
    <col min="1550" max="1550" width="4.625" style="56" customWidth="1"/>
    <col min="1551" max="1551" width="9.875" style="56" customWidth="1"/>
    <col min="1552" max="1552" width="24.875" style="56" customWidth="1"/>
    <col min="1553" max="1554" width="4.625" style="56" customWidth="1"/>
    <col min="1555" max="1555" width="3.875" style="56" customWidth="1"/>
    <col min="1556" max="1556" width="4.625" style="56" customWidth="1"/>
    <col min="1557" max="1557" width="9.875" style="56" customWidth="1"/>
    <col min="1558" max="1558" width="24.875" style="56" customWidth="1"/>
    <col min="1559" max="1560" width="4.625" style="56" customWidth="1"/>
    <col min="1561" max="1561" width="3.875" style="56" customWidth="1"/>
    <col min="1562" max="1562" width="4.625" style="56" customWidth="1"/>
    <col min="1563" max="1563" width="9.875" style="56" customWidth="1"/>
    <col min="1564" max="1564" width="24.875" style="56" customWidth="1"/>
    <col min="1565" max="1791" width="9" style="56"/>
    <col min="1792" max="1792" width="3.25" style="56" customWidth="1"/>
    <col min="1793" max="1793" width="19.25" style="56" customWidth="1"/>
    <col min="1794" max="1794" width="30.375" style="56" customWidth="1"/>
    <col min="1795" max="1795" width="4.875" style="56" customWidth="1"/>
    <col min="1796" max="1796" width="28" style="56" customWidth="1"/>
    <col min="1797" max="1798" width="4.625" style="56" customWidth="1"/>
    <col min="1799" max="1799" width="3.875" style="56" customWidth="1"/>
    <col min="1800" max="1800" width="4.625" style="56" customWidth="1"/>
    <col min="1801" max="1801" width="10" style="56" customWidth="1"/>
    <col min="1802" max="1802" width="24.875" style="56" customWidth="1"/>
    <col min="1803" max="1804" width="4.625" style="56" customWidth="1"/>
    <col min="1805" max="1805" width="3.875" style="56" customWidth="1"/>
    <col min="1806" max="1806" width="4.625" style="56" customWidth="1"/>
    <col min="1807" max="1807" width="9.875" style="56" customWidth="1"/>
    <col min="1808" max="1808" width="24.875" style="56" customWidth="1"/>
    <col min="1809" max="1810" width="4.625" style="56" customWidth="1"/>
    <col min="1811" max="1811" width="3.875" style="56" customWidth="1"/>
    <col min="1812" max="1812" width="4.625" style="56" customWidth="1"/>
    <col min="1813" max="1813" width="9.875" style="56" customWidth="1"/>
    <col min="1814" max="1814" width="24.875" style="56" customWidth="1"/>
    <col min="1815" max="1816" width="4.625" style="56" customWidth="1"/>
    <col min="1817" max="1817" width="3.875" style="56" customWidth="1"/>
    <col min="1818" max="1818" width="4.625" style="56" customWidth="1"/>
    <col min="1819" max="1819" width="9.875" style="56" customWidth="1"/>
    <col min="1820" max="1820" width="24.875" style="56" customWidth="1"/>
    <col min="1821" max="2047" width="9" style="56"/>
    <col min="2048" max="2048" width="3.25" style="56" customWidth="1"/>
    <col min="2049" max="2049" width="19.25" style="56" customWidth="1"/>
    <col min="2050" max="2050" width="30.375" style="56" customWidth="1"/>
    <col min="2051" max="2051" width="4.875" style="56" customWidth="1"/>
    <col min="2052" max="2052" width="28" style="56" customWidth="1"/>
    <col min="2053" max="2054" width="4.625" style="56" customWidth="1"/>
    <col min="2055" max="2055" width="3.875" style="56" customWidth="1"/>
    <col min="2056" max="2056" width="4.625" style="56" customWidth="1"/>
    <col min="2057" max="2057" width="10" style="56" customWidth="1"/>
    <col min="2058" max="2058" width="24.875" style="56" customWidth="1"/>
    <col min="2059" max="2060" width="4.625" style="56" customWidth="1"/>
    <col min="2061" max="2061" width="3.875" style="56" customWidth="1"/>
    <col min="2062" max="2062" width="4.625" style="56" customWidth="1"/>
    <col min="2063" max="2063" width="9.875" style="56" customWidth="1"/>
    <col min="2064" max="2064" width="24.875" style="56" customWidth="1"/>
    <col min="2065" max="2066" width="4.625" style="56" customWidth="1"/>
    <col min="2067" max="2067" width="3.875" style="56" customWidth="1"/>
    <col min="2068" max="2068" width="4.625" style="56" customWidth="1"/>
    <col min="2069" max="2069" width="9.875" style="56" customWidth="1"/>
    <col min="2070" max="2070" width="24.875" style="56" customWidth="1"/>
    <col min="2071" max="2072" width="4.625" style="56" customWidth="1"/>
    <col min="2073" max="2073" width="3.875" style="56" customWidth="1"/>
    <col min="2074" max="2074" width="4.625" style="56" customWidth="1"/>
    <col min="2075" max="2075" width="9.875" style="56" customWidth="1"/>
    <col min="2076" max="2076" width="24.875" style="56" customWidth="1"/>
    <col min="2077" max="2303" width="9" style="56"/>
    <col min="2304" max="2304" width="3.25" style="56" customWidth="1"/>
    <col min="2305" max="2305" width="19.25" style="56" customWidth="1"/>
    <col min="2306" max="2306" width="30.375" style="56" customWidth="1"/>
    <col min="2307" max="2307" width="4.875" style="56" customWidth="1"/>
    <col min="2308" max="2308" width="28" style="56" customWidth="1"/>
    <col min="2309" max="2310" width="4.625" style="56" customWidth="1"/>
    <col min="2311" max="2311" width="3.875" style="56" customWidth="1"/>
    <col min="2312" max="2312" width="4.625" style="56" customWidth="1"/>
    <col min="2313" max="2313" width="10" style="56" customWidth="1"/>
    <col min="2314" max="2314" width="24.875" style="56" customWidth="1"/>
    <col min="2315" max="2316" width="4.625" style="56" customWidth="1"/>
    <col min="2317" max="2317" width="3.875" style="56" customWidth="1"/>
    <col min="2318" max="2318" width="4.625" style="56" customWidth="1"/>
    <col min="2319" max="2319" width="9.875" style="56" customWidth="1"/>
    <col min="2320" max="2320" width="24.875" style="56" customWidth="1"/>
    <col min="2321" max="2322" width="4.625" style="56" customWidth="1"/>
    <col min="2323" max="2323" width="3.875" style="56" customWidth="1"/>
    <col min="2324" max="2324" width="4.625" style="56" customWidth="1"/>
    <col min="2325" max="2325" width="9.875" style="56" customWidth="1"/>
    <col min="2326" max="2326" width="24.875" style="56" customWidth="1"/>
    <col min="2327" max="2328" width="4.625" style="56" customWidth="1"/>
    <col min="2329" max="2329" width="3.875" style="56" customWidth="1"/>
    <col min="2330" max="2330" width="4.625" style="56" customWidth="1"/>
    <col min="2331" max="2331" width="9.875" style="56" customWidth="1"/>
    <col min="2332" max="2332" width="24.875" style="56" customWidth="1"/>
    <col min="2333" max="2559" width="9" style="56"/>
    <col min="2560" max="2560" width="3.25" style="56" customWidth="1"/>
    <col min="2561" max="2561" width="19.25" style="56" customWidth="1"/>
    <col min="2562" max="2562" width="30.375" style="56" customWidth="1"/>
    <col min="2563" max="2563" width="4.875" style="56" customWidth="1"/>
    <col min="2564" max="2564" width="28" style="56" customWidth="1"/>
    <col min="2565" max="2566" width="4.625" style="56" customWidth="1"/>
    <col min="2567" max="2567" width="3.875" style="56" customWidth="1"/>
    <col min="2568" max="2568" width="4.625" style="56" customWidth="1"/>
    <col min="2569" max="2569" width="10" style="56" customWidth="1"/>
    <col min="2570" max="2570" width="24.875" style="56" customWidth="1"/>
    <col min="2571" max="2572" width="4.625" style="56" customWidth="1"/>
    <col min="2573" max="2573" width="3.875" style="56" customWidth="1"/>
    <col min="2574" max="2574" width="4.625" style="56" customWidth="1"/>
    <col min="2575" max="2575" width="9.875" style="56" customWidth="1"/>
    <col min="2576" max="2576" width="24.875" style="56" customWidth="1"/>
    <col min="2577" max="2578" width="4.625" style="56" customWidth="1"/>
    <col min="2579" max="2579" width="3.875" style="56" customWidth="1"/>
    <col min="2580" max="2580" width="4.625" style="56" customWidth="1"/>
    <col min="2581" max="2581" width="9.875" style="56" customWidth="1"/>
    <col min="2582" max="2582" width="24.875" style="56" customWidth="1"/>
    <col min="2583" max="2584" width="4.625" style="56" customWidth="1"/>
    <col min="2585" max="2585" width="3.875" style="56" customWidth="1"/>
    <col min="2586" max="2586" width="4.625" style="56" customWidth="1"/>
    <col min="2587" max="2587" width="9.875" style="56" customWidth="1"/>
    <col min="2588" max="2588" width="24.875" style="56" customWidth="1"/>
    <col min="2589" max="2815" width="9" style="56"/>
    <col min="2816" max="2816" width="3.25" style="56" customWidth="1"/>
    <col min="2817" max="2817" width="19.25" style="56" customWidth="1"/>
    <col min="2818" max="2818" width="30.375" style="56" customWidth="1"/>
    <col min="2819" max="2819" width="4.875" style="56" customWidth="1"/>
    <col min="2820" max="2820" width="28" style="56" customWidth="1"/>
    <col min="2821" max="2822" width="4.625" style="56" customWidth="1"/>
    <col min="2823" max="2823" width="3.875" style="56" customWidth="1"/>
    <col min="2824" max="2824" width="4.625" style="56" customWidth="1"/>
    <col min="2825" max="2825" width="10" style="56" customWidth="1"/>
    <col min="2826" max="2826" width="24.875" style="56" customWidth="1"/>
    <col min="2827" max="2828" width="4.625" style="56" customWidth="1"/>
    <col min="2829" max="2829" width="3.875" style="56" customWidth="1"/>
    <col min="2830" max="2830" width="4.625" style="56" customWidth="1"/>
    <col min="2831" max="2831" width="9.875" style="56" customWidth="1"/>
    <col min="2832" max="2832" width="24.875" style="56" customWidth="1"/>
    <col min="2833" max="2834" width="4.625" style="56" customWidth="1"/>
    <col min="2835" max="2835" width="3.875" style="56" customWidth="1"/>
    <col min="2836" max="2836" width="4.625" style="56" customWidth="1"/>
    <col min="2837" max="2837" width="9.875" style="56" customWidth="1"/>
    <col min="2838" max="2838" width="24.875" style="56" customWidth="1"/>
    <col min="2839" max="2840" width="4.625" style="56" customWidth="1"/>
    <col min="2841" max="2841" width="3.875" style="56" customWidth="1"/>
    <col min="2842" max="2842" width="4.625" style="56" customWidth="1"/>
    <col min="2843" max="2843" width="9.875" style="56" customWidth="1"/>
    <col min="2844" max="2844" width="24.875" style="56" customWidth="1"/>
    <col min="2845" max="3071" width="9" style="56"/>
    <col min="3072" max="3072" width="3.25" style="56" customWidth="1"/>
    <col min="3073" max="3073" width="19.25" style="56" customWidth="1"/>
    <col min="3074" max="3074" width="30.375" style="56" customWidth="1"/>
    <col min="3075" max="3075" width="4.875" style="56" customWidth="1"/>
    <col min="3076" max="3076" width="28" style="56" customWidth="1"/>
    <col min="3077" max="3078" width="4.625" style="56" customWidth="1"/>
    <col min="3079" max="3079" width="3.875" style="56" customWidth="1"/>
    <col min="3080" max="3080" width="4.625" style="56" customWidth="1"/>
    <col min="3081" max="3081" width="10" style="56" customWidth="1"/>
    <col min="3082" max="3082" width="24.875" style="56" customWidth="1"/>
    <col min="3083" max="3084" width="4.625" style="56" customWidth="1"/>
    <col min="3085" max="3085" width="3.875" style="56" customWidth="1"/>
    <col min="3086" max="3086" width="4.625" style="56" customWidth="1"/>
    <col min="3087" max="3087" width="9.875" style="56" customWidth="1"/>
    <col min="3088" max="3088" width="24.875" style="56" customWidth="1"/>
    <col min="3089" max="3090" width="4.625" style="56" customWidth="1"/>
    <col min="3091" max="3091" width="3.875" style="56" customWidth="1"/>
    <col min="3092" max="3092" width="4.625" style="56" customWidth="1"/>
    <col min="3093" max="3093" width="9.875" style="56" customWidth="1"/>
    <col min="3094" max="3094" width="24.875" style="56" customWidth="1"/>
    <col min="3095" max="3096" width="4.625" style="56" customWidth="1"/>
    <col min="3097" max="3097" width="3.875" style="56" customWidth="1"/>
    <col min="3098" max="3098" width="4.625" style="56" customWidth="1"/>
    <col min="3099" max="3099" width="9.875" style="56" customWidth="1"/>
    <col min="3100" max="3100" width="24.875" style="56" customWidth="1"/>
    <col min="3101" max="3327" width="9" style="56"/>
    <col min="3328" max="3328" width="3.25" style="56" customWidth="1"/>
    <col min="3329" max="3329" width="19.25" style="56" customWidth="1"/>
    <col min="3330" max="3330" width="30.375" style="56" customWidth="1"/>
    <col min="3331" max="3331" width="4.875" style="56" customWidth="1"/>
    <col min="3332" max="3332" width="28" style="56" customWidth="1"/>
    <col min="3333" max="3334" width="4.625" style="56" customWidth="1"/>
    <col min="3335" max="3335" width="3.875" style="56" customWidth="1"/>
    <col min="3336" max="3336" width="4.625" style="56" customWidth="1"/>
    <col min="3337" max="3337" width="10" style="56" customWidth="1"/>
    <col min="3338" max="3338" width="24.875" style="56" customWidth="1"/>
    <col min="3339" max="3340" width="4.625" style="56" customWidth="1"/>
    <col min="3341" max="3341" width="3.875" style="56" customWidth="1"/>
    <col min="3342" max="3342" width="4.625" style="56" customWidth="1"/>
    <col min="3343" max="3343" width="9.875" style="56" customWidth="1"/>
    <col min="3344" max="3344" width="24.875" style="56" customWidth="1"/>
    <col min="3345" max="3346" width="4.625" style="56" customWidth="1"/>
    <col min="3347" max="3347" width="3.875" style="56" customWidth="1"/>
    <col min="3348" max="3348" width="4.625" style="56" customWidth="1"/>
    <col min="3349" max="3349" width="9.875" style="56" customWidth="1"/>
    <col min="3350" max="3350" width="24.875" style="56" customWidth="1"/>
    <col min="3351" max="3352" width="4.625" style="56" customWidth="1"/>
    <col min="3353" max="3353" width="3.875" style="56" customWidth="1"/>
    <col min="3354" max="3354" width="4.625" style="56" customWidth="1"/>
    <col min="3355" max="3355" width="9.875" style="56" customWidth="1"/>
    <col min="3356" max="3356" width="24.875" style="56" customWidth="1"/>
    <col min="3357" max="3583" width="9" style="56"/>
    <col min="3584" max="3584" width="3.25" style="56" customWidth="1"/>
    <col min="3585" max="3585" width="19.25" style="56" customWidth="1"/>
    <col min="3586" max="3586" width="30.375" style="56" customWidth="1"/>
    <col min="3587" max="3587" width="4.875" style="56" customWidth="1"/>
    <col min="3588" max="3588" width="28" style="56" customWidth="1"/>
    <col min="3589" max="3590" width="4.625" style="56" customWidth="1"/>
    <col min="3591" max="3591" width="3.875" style="56" customWidth="1"/>
    <col min="3592" max="3592" width="4.625" style="56" customWidth="1"/>
    <col min="3593" max="3593" width="10" style="56" customWidth="1"/>
    <col min="3594" max="3594" width="24.875" style="56" customWidth="1"/>
    <col min="3595" max="3596" width="4.625" style="56" customWidth="1"/>
    <col min="3597" max="3597" width="3.875" style="56" customWidth="1"/>
    <col min="3598" max="3598" width="4.625" style="56" customWidth="1"/>
    <col min="3599" max="3599" width="9.875" style="56" customWidth="1"/>
    <col min="3600" max="3600" width="24.875" style="56" customWidth="1"/>
    <col min="3601" max="3602" width="4.625" style="56" customWidth="1"/>
    <col min="3603" max="3603" width="3.875" style="56" customWidth="1"/>
    <col min="3604" max="3604" width="4.625" style="56" customWidth="1"/>
    <col min="3605" max="3605" width="9.875" style="56" customWidth="1"/>
    <col min="3606" max="3606" width="24.875" style="56" customWidth="1"/>
    <col min="3607" max="3608" width="4.625" style="56" customWidth="1"/>
    <col min="3609" max="3609" width="3.875" style="56" customWidth="1"/>
    <col min="3610" max="3610" width="4.625" style="56" customWidth="1"/>
    <col min="3611" max="3611" width="9.875" style="56" customWidth="1"/>
    <col min="3612" max="3612" width="24.875" style="56" customWidth="1"/>
    <col min="3613" max="3839" width="9" style="56"/>
    <col min="3840" max="3840" width="3.25" style="56" customWidth="1"/>
    <col min="3841" max="3841" width="19.25" style="56" customWidth="1"/>
    <col min="3842" max="3842" width="30.375" style="56" customWidth="1"/>
    <col min="3843" max="3843" width="4.875" style="56" customWidth="1"/>
    <col min="3844" max="3844" width="28" style="56" customWidth="1"/>
    <col min="3845" max="3846" width="4.625" style="56" customWidth="1"/>
    <col min="3847" max="3847" width="3.875" style="56" customWidth="1"/>
    <col min="3848" max="3848" width="4.625" style="56" customWidth="1"/>
    <col min="3849" max="3849" width="10" style="56" customWidth="1"/>
    <col min="3850" max="3850" width="24.875" style="56" customWidth="1"/>
    <col min="3851" max="3852" width="4.625" style="56" customWidth="1"/>
    <col min="3853" max="3853" width="3.875" style="56" customWidth="1"/>
    <col min="3854" max="3854" width="4.625" style="56" customWidth="1"/>
    <col min="3855" max="3855" width="9.875" style="56" customWidth="1"/>
    <col min="3856" max="3856" width="24.875" style="56" customWidth="1"/>
    <col min="3857" max="3858" width="4.625" style="56" customWidth="1"/>
    <col min="3859" max="3859" width="3.875" style="56" customWidth="1"/>
    <col min="3860" max="3860" width="4.625" style="56" customWidth="1"/>
    <col min="3861" max="3861" width="9.875" style="56" customWidth="1"/>
    <col min="3862" max="3862" width="24.875" style="56" customWidth="1"/>
    <col min="3863" max="3864" width="4.625" style="56" customWidth="1"/>
    <col min="3865" max="3865" width="3.875" style="56" customWidth="1"/>
    <col min="3866" max="3866" width="4.625" style="56" customWidth="1"/>
    <col min="3867" max="3867" width="9.875" style="56" customWidth="1"/>
    <col min="3868" max="3868" width="24.875" style="56" customWidth="1"/>
    <col min="3869" max="4095" width="9" style="56"/>
    <col min="4096" max="4096" width="3.25" style="56" customWidth="1"/>
    <col min="4097" max="4097" width="19.25" style="56" customWidth="1"/>
    <col min="4098" max="4098" width="30.375" style="56" customWidth="1"/>
    <col min="4099" max="4099" width="4.875" style="56" customWidth="1"/>
    <col min="4100" max="4100" width="28" style="56" customWidth="1"/>
    <col min="4101" max="4102" width="4.625" style="56" customWidth="1"/>
    <col min="4103" max="4103" width="3.875" style="56" customWidth="1"/>
    <col min="4104" max="4104" width="4.625" style="56" customWidth="1"/>
    <col min="4105" max="4105" width="10" style="56" customWidth="1"/>
    <col min="4106" max="4106" width="24.875" style="56" customWidth="1"/>
    <col min="4107" max="4108" width="4.625" style="56" customWidth="1"/>
    <col min="4109" max="4109" width="3.875" style="56" customWidth="1"/>
    <col min="4110" max="4110" width="4.625" style="56" customWidth="1"/>
    <col min="4111" max="4111" width="9.875" style="56" customWidth="1"/>
    <col min="4112" max="4112" width="24.875" style="56" customWidth="1"/>
    <col min="4113" max="4114" width="4.625" style="56" customWidth="1"/>
    <col min="4115" max="4115" width="3.875" style="56" customWidth="1"/>
    <col min="4116" max="4116" width="4.625" style="56" customWidth="1"/>
    <col min="4117" max="4117" width="9.875" style="56" customWidth="1"/>
    <col min="4118" max="4118" width="24.875" style="56" customWidth="1"/>
    <col min="4119" max="4120" width="4.625" style="56" customWidth="1"/>
    <col min="4121" max="4121" width="3.875" style="56" customWidth="1"/>
    <col min="4122" max="4122" width="4.625" style="56" customWidth="1"/>
    <col min="4123" max="4123" width="9.875" style="56" customWidth="1"/>
    <col min="4124" max="4124" width="24.875" style="56" customWidth="1"/>
    <col min="4125" max="4351" width="9" style="56"/>
    <col min="4352" max="4352" width="3.25" style="56" customWidth="1"/>
    <col min="4353" max="4353" width="19.25" style="56" customWidth="1"/>
    <col min="4354" max="4354" width="30.375" style="56" customWidth="1"/>
    <col min="4355" max="4355" width="4.875" style="56" customWidth="1"/>
    <col min="4356" max="4356" width="28" style="56" customWidth="1"/>
    <col min="4357" max="4358" width="4.625" style="56" customWidth="1"/>
    <col min="4359" max="4359" width="3.875" style="56" customWidth="1"/>
    <col min="4360" max="4360" width="4.625" style="56" customWidth="1"/>
    <col min="4361" max="4361" width="10" style="56" customWidth="1"/>
    <col min="4362" max="4362" width="24.875" style="56" customWidth="1"/>
    <col min="4363" max="4364" width="4.625" style="56" customWidth="1"/>
    <col min="4365" max="4365" width="3.875" style="56" customWidth="1"/>
    <col min="4366" max="4366" width="4.625" style="56" customWidth="1"/>
    <col min="4367" max="4367" width="9.875" style="56" customWidth="1"/>
    <col min="4368" max="4368" width="24.875" style="56" customWidth="1"/>
    <col min="4369" max="4370" width="4.625" style="56" customWidth="1"/>
    <col min="4371" max="4371" width="3.875" style="56" customWidth="1"/>
    <col min="4372" max="4372" width="4.625" style="56" customWidth="1"/>
    <col min="4373" max="4373" width="9.875" style="56" customWidth="1"/>
    <col min="4374" max="4374" width="24.875" style="56" customWidth="1"/>
    <col min="4375" max="4376" width="4.625" style="56" customWidth="1"/>
    <col min="4377" max="4377" width="3.875" style="56" customWidth="1"/>
    <col min="4378" max="4378" width="4.625" style="56" customWidth="1"/>
    <col min="4379" max="4379" width="9.875" style="56" customWidth="1"/>
    <col min="4380" max="4380" width="24.875" style="56" customWidth="1"/>
    <col min="4381" max="4607" width="9" style="56"/>
    <col min="4608" max="4608" width="3.25" style="56" customWidth="1"/>
    <col min="4609" max="4609" width="19.25" style="56" customWidth="1"/>
    <col min="4610" max="4610" width="30.375" style="56" customWidth="1"/>
    <col min="4611" max="4611" width="4.875" style="56" customWidth="1"/>
    <col min="4612" max="4612" width="28" style="56" customWidth="1"/>
    <col min="4613" max="4614" width="4.625" style="56" customWidth="1"/>
    <col min="4615" max="4615" width="3.875" style="56" customWidth="1"/>
    <col min="4616" max="4616" width="4.625" style="56" customWidth="1"/>
    <col min="4617" max="4617" width="10" style="56" customWidth="1"/>
    <col min="4618" max="4618" width="24.875" style="56" customWidth="1"/>
    <col min="4619" max="4620" width="4.625" style="56" customWidth="1"/>
    <col min="4621" max="4621" width="3.875" style="56" customWidth="1"/>
    <col min="4622" max="4622" width="4.625" style="56" customWidth="1"/>
    <col min="4623" max="4623" width="9.875" style="56" customWidth="1"/>
    <col min="4624" max="4624" width="24.875" style="56" customWidth="1"/>
    <col min="4625" max="4626" width="4.625" style="56" customWidth="1"/>
    <col min="4627" max="4627" width="3.875" style="56" customWidth="1"/>
    <col min="4628" max="4628" width="4.625" style="56" customWidth="1"/>
    <col min="4629" max="4629" width="9.875" style="56" customWidth="1"/>
    <col min="4630" max="4630" width="24.875" style="56" customWidth="1"/>
    <col min="4631" max="4632" width="4.625" style="56" customWidth="1"/>
    <col min="4633" max="4633" width="3.875" style="56" customWidth="1"/>
    <col min="4634" max="4634" width="4.625" style="56" customWidth="1"/>
    <col min="4635" max="4635" width="9.875" style="56" customWidth="1"/>
    <col min="4636" max="4636" width="24.875" style="56" customWidth="1"/>
    <col min="4637" max="4863" width="9" style="56"/>
    <col min="4864" max="4864" width="3.25" style="56" customWidth="1"/>
    <col min="4865" max="4865" width="19.25" style="56" customWidth="1"/>
    <col min="4866" max="4866" width="30.375" style="56" customWidth="1"/>
    <col min="4867" max="4867" width="4.875" style="56" customWidth="1"/>
    <col min="4868" max="4868" width="28" style="56" customWidth="1"/>
    <col min="4869" max="4870" width="4.625" style="56" customWidth="1"/>
    <col min="4871" max="4871" width="3.875" style="56" customWidth="1"/>
    <col min="4872" max="4872" width="4.625" style="56" customWidth="1"/>
    <col min="4873" max="4873" width="10" style="56" customWidth="1"/>
    <col min="4874" max="4874" width="24.875" style="56" customWidth="1"/>
    <col min="4875" max="4876" width="4.625" style="56" customWidth="1"/>
    <col min="4877" max="4877" width="3.875" style="56" customWidth="1"/>
    <col min="4878" max="4878" width="4.625" style="56" customWidth="1"/>
    <col min="4879" max="4879" width="9.875" style="56" customWidth="1"/>
    <col min="4880" max="4880" width="24.875" style="56" customWidth="1"/>
    <col min="4881" max="4882" width="4.625" style="56" customWidth="1"/>
    <col min="4883" max="4883" width="3.875" style="56" customWidth="1"/>
    <col min="4884" max="4884" width="4.625" style="56" customWidth="1"/>
    <col min="4885" max="4885" width="9.875" style="56" customWidth="1"/>
    <col min="4886" max="4886" width="24.875" style="56" customWidth="1"/>
    <col min="4887" max="4888" width="4.625" style="56" customWidth="1"/>
    <col min="4889" max="4889" width="3.875" style="56" customWidth="1"/>
    <col min="4890" max="4890" width="4.625" style="56" customWidth="1"/>
    <col min="4891" max="4891" width="9.875" style="56" customWidth="1"/>
    <col min="4892" max="4892" width="24.875" style="56" customWidth="1"/>
    <col min="4893" max="5119" width="9" style="56"/>
    <col min="5120" max="5120" width="3.25" style="56" customWidth="1"/>
    <col min="5121" max="5121" width="19.25" style="56" customWidth="1"/>
    <col min="5122" max="5122" width="30.375" style="56" customWidth="1"/>
    <col min="5123" max="5123" width="4.875" style="56" customWidth="1"/>
    <col min="5124" max="5124" width="28" style="56" customWidth="1"/>
    <col min="5125" max="5126" width="4.625" style="56" customWidth="1"/>
    <col min="5127" max="5127" width="3.875" style="56" customWidth="1"/>
    <col min="5128" max="5128" width="4.625" style="56" customWidth="1"/>
    <col min="5129" max="5129" width="10" style="56" customWidth="1"/>
    <col min="5130" max="5130" width="24.875" style="56" customWidth="1"/>
    <col min="5131" max="5132" width="4.625" style="56" customWidth="1"/>
    <col min="5133" max="5133" width="3.875" style="56" customWidth="1"/>
    <col min="5134" max="5134" width="4.625" style="56" customWidth="1"/>
    <col min="5135" max="5135" width="9.875" style="56" customWidth="1"/>
    <col min="5136" max="5136" width="24.875" style="56" customWidth="1"/>
    <col min="5137" max="5138" width="4.625" style="56" customWidth="1"/>
    <col min="5139" max="5139" width="3.875" style="56" customWidth="1"/>
    <col min="5140" max="5140" width="4.625" style="56" customWidth="1"/>
    <col min="5141" max="5141" width="9.875" style="56" customWidth="1"/>
    <col min="5142" max="5142" width="24.875" style="56" customWidth="1"/>
    <col min="5143" max="5144" width="4.625" style="56" customWidth="1"/>
    <col min="5145" max="5145" width="3.875" style="56" customWidth="1"/>
    <col min="5146" max="5146" width="4.625" style="56" customWidth="1"/>
    <col min="5147" max="5147" width="9.875" style="56" customWidth="1"/>
    <col min="5148" max="5148" width="24.875" style="56" customWidth="1"/>
    <col min="5149" max="5375" width="9" style="56"/>
    <col min="5376" max="5376" width="3.25" style="56" customWidth="1"/>
    <col min="5377" max="5377" width="19.25" style="56" customWidth="1"/>
    <col min="5378" max="5378" width="30.375" style="56" customWidth="1"/>
    <col min="5379" max="5379" width="4.875" style="56" customWidth="1"/>
    <col min="5380" max="5380" width="28" style="56" customWidth="1"/>
    <col min="5381" max="5382" width="4.625" style="56" customWidth="1"/>
    <col min="5383" max="5383" width="3.875" style="56" customWidth="1"/>
    <col min="5384" max="5384" width="4.625" style="56" customWidth="1"/>
    <col min="5385" max="5385" width="10" style="56" customWidth="1"/>
    <col min="5386" max="5386" width="24.875" style="56" customWidth="1"/>
    <col min="5387" max="5388" width="4.625" style="56" customWidth="1"/>
    <col min="5389" max="5389" width="3.875" style="56" customWidth="1"/>
    <col min="5390" max="5390" width="4.625" style="56" customWidth="1"/>
    <col min="5391" max="5391" width="9.875" style="56" customWidth="1"/>
    <col min="5392" max="5392" width="24.875" style="56" customWidth="1"/>
    <col min="5393" max="5394" width="4.625" style="56" customWidth="1"/>
    <col min="5395" max="5395" width="3.875" style="56" customWidth="1"/>
    <col min="5396" max="5396" width="4.625" style="56" customWidth="1"/>
    <col min="5397" max="5397" width="9.875" style="56" customWidth="1"/>
    <col min="5398" max="5398" width="24.875" style="56" customWidth="1"/>
    <col min="5399" max="5400" width="4.625" style="56" customWidth="1"/>
    <col min="5401" max="5401" width="3.875" style="56" customWidth="1"/>
    <col min="5402" max="5402" width="4.625" style="56" customWidth="1"/>
    <col min="5403" max="5403" width="9.875" style="56" customWidth="1"/>
    <col min="5404" max="5404" width="24.875" style="56" customWidth="1"/>
    <col min="5405" max="5631" width="9" style="56"/>
    <col min="5632" max="5632" width="3.25" style="56" customWidth="1"/>
    <col min="5633" max="5633" width="19.25" style="56" customWidth="1"/>
    <col min="5634" max="5634" width="30.375" style="56" customWidth="1"/>
    <col min="5635" max="5635" width="4.875" style="56" customWidth="1"/>
    <col min="5636" max="5636" width="28" style="56" customWidth="1"/>
    <col min="5637" max="5638" width="4.625" style="56" customWidth="1"/>
    <col min="5639" max="5639" width="3.875" style="56" customWidth="1"/>
    <col min="5640" max="5640" width="4.625" style="56" customWidth="1"/>
    <col min="5641" max="5641" width="10" style="56" customWidth="1"/>
    <col min="5642" max="5642" width="24.875" style="56" customWidth="1"/>
    <col min="5643" max="5644" width="4.625" style="56" customWidth="1"/>
    <col min="5645" max="5645" width="3.875" style="56" customWidth="1"/>
    <col min="5646" max="5646" width="4.625" style="56" customWidth="1"/>
    <col min="5647" max="5647" width="9.875" style="56" customWidth="1"/>
    <col min="5648" max="5648" width="24.875" style="56" customWidth="1"/>
    <col min="5649" max="5650" width="4.625" style="56" customWidth="1"/>
    <col min="5651" max="5651" width="3.875" style="56" customWidth="1"/>
    <col min="5652" max="5652" width="4.625" style="56" customWidth="1"/>
    <col min="5653" max="5653" width="9.875" style="56" customWidth="1"/>
    <col min="5654" max="5654" width="24.875" style="56" customWidth="1"/>
    <col min="5655" max="5656" width="4.625" style="56" customWidth="1"/>
    <col min="5657" max="5657" width="3.875" style="56" customWidth="1"/>
    <col min="5658" max="5658" width="4.625" style="56" customWidth="1"/>
    <col min="5659" max="5659" width="9.875" style="56" customWidth="1"/>
    <col min="5660" max="5660" width="24.875" style="56" customWidth="1"/>
    <col min="5661" max="5887" width="9" style="56"/>
    <col min="5888" max="5888" width="3.25" style="56" customWidth="1"/>
    <col min="5889" max="5889" width="19.25" style="56" customWidth="1"/>
    <col min="5890" max="5890" width="30.375" style="56" customWidth="1"/>
    <col min="5891" max="5891" width="4.875" style="56" customWidth="1"/>
    <col min="5892" max="5892" width="28" style="56" customWidth="1"/>
    <col min="5893" max="5894" width="4.625" style="56" customWidth="1"/>
    <col min="5895" max="5895" width="3.875" style="56" customWidth="1"/>
    <col min="5896" max="5896" width="4.625" style="56" customWidth="1"/>
    <col min="5897" max="5897" width="10" style="56" customWidth="1"/>
    <col min="5898" max="5898" width="24.875" style="56" customWidth="1"/>
    <col min="5899" max="5900" width="4.625" style="56" customWidth="1"/>
    <col min="5901" max="5901" width="3.875" style="56" customWidth="1"/>
    <col min="5902" max="5902" width="4.625" style="56" customWidth="1"/>
    <col min="5903" max="5903" width="9.875" style="56" customWidth="1"/>
    <col min="5904" max="5904" width="24.875" style="56" customWidth="1"/>
    <col min="5905" max="5906" width="4.625" style="56" customWidth="1"/>
    <col min="5907" max="5907" width="3.875" style="56" customWidth="1"/>
    <col min="5908" max="5908" width="4.625" style="56" customWidth="1"/>
    <col min="5909" max="5909" width="9.875" style="56" customWidth="1"/>
    <col min="5910" max="5910" width="24.875" style="56" customWidth="1"/>
    <col min="5911" max="5912" width="4.625" style="56" customWidth="1"/>
    <col min="5913" max="5913" width="3.875" style="56" customWidth="1"/>
    <col min="5914" max="5914" width="4.625" style="56" customWidth="1"/>
    <col min="5915" max="5915" width="9.875" style="56" customWidth="1"/>
    <col min="5916" max="5916" width="24.875" style="56" customWidth="1"/>
    <col min="5917" max="6143" width="9" style="56"/>
    <col min="6144" max="6144" width="3.25" style="56" customWidth="1"/>
    <col min="6145" max="6145" width="19.25" style="56" customWidth="1"/>
    <col min="6146" max="6146" width="30.375" style="56" customWidth="1"/>
    <col min="6147" max="6147" width="4.875" style="56" customWidth="1"/>
    <col min="6148" max="6148" width="28" style="56" customWidth="1"/>
    <col min="6149" max="6150" width="4.625" style="56" customWidth="1"/>
    <col min="6151" max="6151" width="3.875" style="56" customWidth="1"/>
    <col min="6152" max="6152" width="4.625" style="56" customWidth="1"/>
    <col min="6153" max="6153" width="10" style="56" customWidth="1"/>
    <col min="6154" max="6154" width="24.875" style="56" customWidth="1"/>
    <col min="6155" max="6156" width="4.625" style="56" customWidth="1"/>
    <col min="6157" max="6157" width="3.875" style="56" customWidth="1"/>
    <col min="6158" max="6158" width="4.625" style="56" customWidth="1"/>
    <col min="6159" max="6159" width="9.875" style="56" customWidth="1"/>
    <col min="6160" max="6160" width="24.875" style="56" customWidth="1"/>
    <col min="6161" max="6162" width="4.625" style="56" customWidth="1"/>
    <col min="6163" max="6163" width="3.875" style="56" customWidth="1"/>
    <col min="6164" max="6164" width="4.625" style="56" customWidth="1"/>
    <col min="6165" max="6165" width="9.875" style="56" customWidth="1"/>
    <col min="6166" max="6166" width="24.875" style="56" customWidth="1"/>
    <col min="6167" max="6168" width="4.625" style="56" customWidth="1"/>
    <col min="6169" max="6169" width="3.875" style="56" customWidth="1"/>
    <col min="6170" max="6170" width="4.625" style="56" customWidth="1"/>
    <col min="6171" max="6171" width="9.875" style="56" customWidth="1"/>
    <col min="6172" max="6172" width="24.875" style="56" customWidth="1"/>
    <col min="6173" max="6399" width="9" style="56"/>
    <col min="6400" max="6400" width="3.25" style="56" customWidth="1"/>
    <col min="6401" max="6401" width="19.25" style="56" customWidth="1"/>
    <col min="6402" max="6402" width="30.375" style="56" customWidth="1"/>
    <col min="6403" max="6403" width="4.875" style="56" customWidth="1"/>
    <col min="6404" max="6404" width="28" style="56" customWidth="1"/>
    <col min="6405" max="6406" width="4.625" style="56" customWidth="1"/>
    <col min="6407" max="6407" width="3.875" style="56" customWidth="1"/>
    <col min="6408" max="6408" width="4.625" style="56" customWidth="1"/>
    <col min="6409" max="6409" width="10" style="56" customWidth="1"/>
    <col min="6410" max="6410" width="24.875" style="56" customWidth="1"/>
    <col min="6411" max="6412" width="4.625" style="56" customWidth="1"/>
    <col min="6413" max="6413" width="3.875" style="56" customWidth="1"/>
    <col min="6414" max="6414" width="4.625" style="56" customWidth="1"/>
    <col min="6415" max="6415" width="9.875" style="56" customWidth="1"/>
    <col min="6416" max="6416" width="24.875" style="56" customWidth="1"/>
    <col min="6417" max="6418" width="4.625" style="56" customWidth="1"/>
    <col min="6419" max="6419" width="3.875" style="56" customWidth="1"/>
    <col min="6420" max="6420" width="4.625" style="56" customWidth="1"/>
    <col min="6421" max="6421" width="9.875" style="56" customWidth="1"/>
    <col min="6422" max="6422" width="24.875" style="56" customWidth="1"/>
    <col min="6423" max="6424" width="4.625" style="56" customWidth="1"/>
    <col min="6425" max="6425" width="3.875" style="56" customWidth="1"/>
    <col min="6426" max="6426" width="4.625" style="56" customWidth="1"/>
    <col min="6427" max="6427" width="9.875" style="56" customWidth="1"/>
    <col min="6428" max="6428" width="24.875" style="56" customWidth="1"/>
    <col min="6429" max="6655" width="9" style="56"/>
    <col min="6656" max="6656" width="3.25" style="56" customWidth="1"/>
    <col min="6657" max="6657" width="19.25" style="56" customWidth="1"/>
    <col min="6658" max="6658" width="30.375" style="56" customWidth="1"/>
    <col min="6659" max="6659" width="4.875" style="56" customWidth="1"/>
    <col min="6660" max="6660" width="28" style="56" customWidth="1"/>
    <col min="6661" max="6662" width="4.625" style="56" customWidth="1"/>
    <col min="6663" max="6663" width="3.875" style="56" customWidth="1"/>
    <col min="6664" max="6664" width="4.625" style="56" customWidth="1"/>
    <col min="6665" max="6665" width="10" style="56" customWidth="1"/>
    <col min="6666" max="6666" width="24.875" style="56" customWidth="1"/>
    <col min="6667" max="6668" width="4.625" style="56" customWidth="1"/>
    <col min="6669" max="6669" width="3.875" style="56" customWidth="1"/>
    <col min="6670" max="6670" width="4.625" style="56" customWidth="1"/>
    <col min="6671" max="6671" width="9.875" style="56" customWidth="1"/>
    <col min="6672" max="6672" width="24.875" style="56" customWidth="1"/>
    <col min="6673" max="6674" width="4.625" style="56" customWidth="1"/>
    <col min="6675" max="6675" width="3.875" style="56" customWidth="1"/>
    <col min="6676" max="6676" width="4.625" style="56" customWidth="1"/>
    <col min="6677" max="6677" width="9.875" style="56" customWidth="1"/>
    <col min="6678" max="6678" width="24.875" style="56" customWidth="1"/>
    <col min="6679" max="6680" width="4.625" style="56" customWidth="1"/>
    <col min="6681" max="6681" width="3.875" style="56" customWidth="1"/>
    <col min="6682" max="6682" width="4.625" style="56" customWidth="1"/>
    <col min="6683" max="6683" width="9.875" style="56" customWidth="1"/>
    <col min="6684" max="6684" width="24.875" style="56" customWidth="1"/>
    <col min="6685" max="6911" width="9" style="56"/>
    <col min="6912" max="6912" width="3.25" style="56" customWidth="1"/>
    <col min="6913" max="6913" width="19.25" style="56" customWidth="1"/>
    <col min="6914" max="6914" width="30.375" style="56" customWidth="1"/>
    <col min="6915" max="6915" width="4.875" style="56" customWidth="1"/>
    <col min="6916" max="6916" width="28" style="56" customWidth="1"/>
    <col min="6917" max="6918" width="4.625" style="56" customWidth="1"/>
    <col min="6919" max="6919" width="3.875" style="56" customWidth="1"/>
    <col min="6920" max="6920" width="4.625" style="56" customWidth="1"/>
    <col min="6921" max="6921" width="10" style="56" customWidth="1"/>
    <col min="6922" max="6922" width="24.875" style="56" customWidth="1"/>
    <col min="6923" max="6924" width="4.625" style="56" customWidth="1"/>
    <col min="6925" max="6925" width="3.875" style="56" customWidth="1"/>
    <col min="6926" max="6926" width="4.625" style="56" customWidth="1"/>
    <col min="6927" max="6927" width="9.875" style="56" customWidth="1"/>
    <col min="6928" max="6928" width="24.875" style="56" customWidth="1"/>
    <col min="6929" max="6930" width="4.625" style="56" customWidth="1"/>
    <col min="6931" max="6931" width="3.875" style="56" customWidth="1"/>
    <col min="6932" max="6932" width="4.625" style="56" customWidth="1"/>
    <col min="6933" max="6933" width="9.875" style="56" customWidth="1"/>
    <col min="6934" max="6934" width="24.875" style="56" customWidth="1"/>
    <col min="6935" max="6936" width="4.625" style="56" customWidth="1"/>
    <col min="6937" max="6937" width="3.875" style="56" customWidth="1"/>
    <col min="6938" max="6938" width="4.625" style="56" customWidth="1"/>
    <col min="6939" max="6939" width="9.875" style="56" customWidth="1"/>
    <col min="6940" max="6940" width="24.875" style="56" customWidth="1"/>
    <col min="6941" max="7167" width="9" style="56"/>
    <col min="7168" max="7168" width="3.25" style="56" customWidth="1"/>
    <col min="7169" max="7169" width="19.25" style="56" customWidth="1"/>
    <col min="7170" max="7170" width="30.375" style="56" customWidth="1"/>
    <col min="7171" max="7171" width="4.875" style="56" customWidth="1"/>
    <col min="7172" max="7172" width="28" style="56" customWidth="1"/>
    <col min="7173" max="7174" width="4.625" style="56" customWidth="1"/>
    <col min="7175" max="7175" width="3.875" style="56" customWidth="1"/>
    <col min="7176" max="7176" width="4.625" style="56" customWidth="1"/>
    <col min="7177" max="7177" width="10" style="56" customWidth="1"/>
    <col min="7178" max="7178" width="24.875" style="56" customWidth="1"/>
    <col min="7179" max="7180" width="4.625" style="56" customWidth="1"/>
    <col min="7181" max="7181" width="3.875" style="56" customWidth="1"/>
    <col min="7182" max="7182" width="4.625" style="56" customWidth="1"/>
    <col min="7183" max="7183" width="9.875" style="56" customWidth="1"/>
    <col min="7184" max="7184" width="24.875" style="56" customWidth="1"/>
    <col min="7185" max="7186" width="4.625" style="56" customWidth="1"/>
    <col min="7187" max="7187" width="3.875" style="56" customWidth="1"/>
    <col min="7188" max="7188" width="4.625" style="56" customWidth="1"/>
    <col min="7189" max="7189" width="9.875" style="56" customWidth="1"/>
    <col min="7190" max="7190" width="24.875" style="56" customWidth="1"/>
    <col min="7191" max="7192" width="4.625" style="56" customWidth="1"/>
    <col min="7193" max="7193" width="3.875" style="56" customWidth="1"/>
    <col min="7194" max="7194" width="4.625" style="56" customWidth="1"/>
    <col min="7195" max="7195" width="9.875" style="56" customWidth="1"/>
    <col min="7196" max="7196" width="24.875" style="56" customWidth="1"/>
    <col min="7197" max="7423" width="9" style="56"/>
    <col min="7424" max="7424" width="3.25" style="56" customWidth="1"/>
    <col min="7425" max="7425" width="19.25" style="56" customWidth="1"/>
    <col min="7426" max="7426" width="30.375" style="56" customWidth="1"/>
    <col min="7427" max="7427" width="4.875" style="56" customWidth="1"/>
    <col min="7428" max="7428" width="28" style="56" customWidth="1"/>
    <col min="7429" max="7430" width="4.625" style="56" customWidth="1"/>
    <col min="7431" max="7431" width="3.875" style="56" customWidth="1"/>
    <col min="7432" max="7432" width="4.625" style="56" customWidth="1"/>
    <col min="7433" max="7433" width="10" style="56" customWidth="1"/>
    <col min="7434" max="7434" width="24.875" style="56" customWidth="1"/>
    <col min="7435" max="7436" width="4.625" style="56" customWidth="1"/>
    <col min="7437" max="7437" width="3.875" style="56" customWidth="1"/>
    <col min="7438" max="7438" width="4.625" style="56" customWidth="1"/>
    <col min="7439" max="7439" width="9.875" style="56" customWidth="1"/>
    <col min="7440" max="7440" width="24.875" style="56" customWidth="1"/>
    <col min="7441" max="7442" width="4.625" style="56" customWidth="1"/>
    <col min="7443" max="7443" width="3.875" style="56" customWidth="1"/>
    <col min="7444" max="7444" width="4.625" style="56" customWidth="1"/>
    <col min="7445" max="7445" width="9.875" style="56" customWidth="1"/>
    <col min="7446" max="7446" width="24.875" style="56" customWidth="1"/>
    <col min="7447" max="7448" width="4.625" style="56" customWidth="1"/>
    <col min="7449" max="7449" width="3.875" style="56" customWidth="1"/>
    <col min="7450" max="7450" width="4.625" style="56" customWidth="1"/>
    <col min="7451" max="7451" width="9.875" style="56" customWidth="1"/>
    <col min="7452" max="7452" width="24.875" style="56" customWidth="1"/>
    <col min="7453" max="7679" width="9" style="56"/>
    <col min="7680" max="7680" width="3.25" style="56" customWidth="1"/>
    <col min="7681" max="7681" width="19.25" style="56" customWidth="1"/>
    <col min="7682" max="7682" width="30.375" style="56" customWidth="1"/>
    <col min="7683" max="7683" width="4.875" style="56" customWidth="1"/>
    <col min="7684" max="7684" width="28" style="56" customWidth="1"/>
    <col min="7685" max="7686" width="4.625" style="56" customWidth="1"/>
    <col min="7687" max="7687" width="3.875" style="56" customWidth="1"/>
    <col min="7688" max="7688" width="4.625" style="56" customWidth="1"/>
    <col min="7689" max="7689" width="10" style="56" customWidth="1"/>
    <col min="7690" max="7690" width="24.875" style="56" customWidth="1"/>
    <col min="7691" max="7692" width="4.625" style="56" customWidth="1"/>
    <col min="7693" max="7693" width="3.875" style="56" customWidth="1"/>
    <col min="7694" max="7694" width="4.625" style="56" customWidth="1"/>
    <col min="7695" max="7695" width="9.875" style="56" customWidth="1"/>
    <col min="7696" max="7696" width="24.875" style="56" customWidth="1"/>
    <col min="7697" max="7698" width="4.625" style="56" customWidth="1"/>
    <col min="7699" max="7699" width="3.875" style="56" customWidth="1"/>
    <col min="7700" max="7700" width="4.625" style="56" customWidth="1"/>
    <col min="7701" max="7701" width="9.875" style="56" customWidth="1"/>
    <col min="7702" max="7702" width="24.875" style="56" customWidth="1"/>
    <col min="7703" max="7704" width="4.625" style="56" customWidth="1"/>
    <col min="7705" max="7705" width="3.875" style="56" customWidth="1"/>
    <col min="7706" max="7706" width="4.625" style="56" customWidth="1"/>
    <col min="7707" max="7707" width="9.875" style="56" customWidth="1"/>
    <col min="7708" max="7708" width="24.875" style="56" customWidth="1"/>
    <col min="7709" max="7935" width="9" style="56"/>
    <col min="7936" max="7936" width="3.25" style="56" customWidth="1"/>
    <col min="7937" max="7937" width="19.25" style="56" customWidth="1"/>
    <col min="7938" max="7938" width="30.375" style="56" customWidth="1"/>
    <col min="7939" max="7939" width="4.875" style="56" customWidth="1"/>
    <col min="7940" max="7940" width="28" style="56" customWidth="1"/>
    <col min="7941" max="7942" width="4.625" style="56" customWidth="1"/>
    <col min="7943" max="7943" width="3.875" style="56" customWidth="1"/>
    <col min="7944" max="7944" width="4.625" style="56" customWidth="1"/>
    <col min="7945" max="7945" width="10" style="56" customWidth="1"/>
    <col min="7946" max="7946" width="24.875" style="56" customWidth="1"/>
    <col min="7947" max="7948" width="4.625" style="56" customWidth="1"/>
    <col min="7949" max="7949" width="3.875" style="56" customWidth="1"/>
    <col min="7950" max="7950" width="4.625" style="56" customWidth="1"/>
    <col min="7951" max="7951" width="9.875" style="56" customWidth="1"/>
    <col min="7952" max="7952" width="24.875" style="56" customWidth="1"/>
    <col min="7953" max="7954" width="4.625" style="56" customWidth="1"/>
    <col min="7955" max="7955" width="3.875" style="56" customWidth="1"/>
    <col min="7956" max="7956" width="4.625" style="56" customWidth="1"/>
    <col min="7957" max="7957" width="9.875" style="56" customWidth="1"/>
    <col min="7958" max="7958" width="24.875" style="56" customWidth="1"/>
    <col min="7959" max="7960" width="4.625" style="56" customWidth="1"/>
    <col min="7961" max="7961" width="3.875" style="56" customWidth="1"/>
    <col min="7962" max="7962" width="4.625" style="56" customWidth="1"/>
    <col min="7963" max="7963" width="9.875" style="56" customWidth="1"/>
    <col min="7964" max="7964" width="24.875" style="56" customWidth="1"/>
    <col min="7965" max="8191" width="9" style="56"/>
    <col min="8192" max="8192" width="3.25" style="56" customWidth="1"/>
    <col min="8193" max="8193" width="19.25" style="56" customWidth="1"/>
    <col min="8194" max="8194" width="30.375" style="56" customWidth="1"/>
    <col min="8195" max="8195" width="4.875" style="56" customWidth="1"/>
    <col min="8196" max="8196" width="28" style="56" customWidth="1"/>
    <col min="8197" max="8198" width="4.625" style="56" customWidth="1"/>
    <col min="8199" max="8199" width="3.875" style="56" customWidth="1"/>
    <col min="8200" max="8200" width="4.625" style="56" customWidth="1"/>
    <col min="8201" max="8201" width="10" style="56" customWidth="1"/>
    <col min="8202" max="8202" width="24.875" style="56" customWidth="1"/>
    <col min="8203" max="8204" width="4.625" style="56" customWidth="1"/>
    <col min="8205" max="8205" width="3.875" style="56" customWidth="1"/>
    <col min="8206" max="8206" width="4.625" style="56" customWidth="1"/>
    <col min="8207" max="8207" width="9.875" style="56" customWidth="1"/>
    <col min="8208" max="8208" width="24.875" style="56" customWidth="1"/>
    <col min="8209" max="8210" width="4.625" style="56" customWidth="1"/>
    <col min="8211" max="8211" width="3.875" style="56" customWidth="1"/>
    <col min="8212" max="8212" width="4.625" style="56" customWidth="1"/>
    <col min="8213" max="8213" width="9.875" style="56" customWidth="1"/>
    <col min="8214" max="8214" width="24.875" style="56" customWidth="1"/>
    <col min="8215" max="8216" width="4.625" style="56" customWidth="1"/>
    <col min="8217" max="8217" width="3.875" style="56" customWidth="1"/>
    <col min="8218" max="8218" width="4.625" style="56" customWidth="1"/>
    <col min="8219" max="8219" width="9.875" style="56" customWidth="1"/>
    <col min="8220" max="8220" width="24.875" style="56" customWidth="1"/>
    <col min="8221" max="8447" width="9" style="56"/>
    <col min="8448" max="8448" width="3.25" style="56" customWidth="1"/>
    <col min="8449" max="8449" width="19.25" style="56" customWidth="1"/>
    <col min="8450" max="8450" width="30.375" style="56" customWidth="1"/>
    <col min="8451" max="8451" width="4.875" style="56" customWidth="1"/>
    <col min="8452" max="8452" width="28" style="56" customWidth="1"/>
    <col min="8453" max="8454" width="4.625" style="56" customWidth="1"/>
    <col min="8455" max="8455" width="3.875" style="56" customWidth="1"/>
    <col min="8456" max="8456" width="4.625" style="56" customWidth="1"/>
    <col min="8457" max="8457" width="10" style="56" customWidth="1"/>
    <col min="8458" max="8458" width="24.875" style="56" customWidth="1"/>
    <col min="8459" max="8460" width="4.625" style="56" customWidth="1"/>
    <col min="8461" max="8461" width="3.875" style="56" customWidth="1"/>
    <col min="8462" max="8462" width="4.625" style="56" customWidth="1"/>
    <col min="8463" max="8463" width="9.875" style="56" customWidth="1"/>
    <col min="8464" max="8464" width="24.875" style="56" customWidth="1"/>
    <col min="8465" max="8466" width="4.625" style="56" customWidth="1"/>
    <col min="8467" max="8467" width="3.875" style="56" customWidth="1"/>
    <col min="8468" max="8468" width="4.625" style="56" customWidth="1"/>
    <col min="8469" max="8469" width="9.875" style="56" customWidth="1"/>
    <col min="8470" max="8470" width="24.875" style="56" customWidth="1"/>
    <col min="8471" max="8472" width="4.625" style="56" customWidth="1"/>
    <col min="8473" max="8473" width="3.875" style="56" customWidth="1"/>
    <col min="8474" max="8474" width="4.625" style="56" customWidth="1"/>
    <col min="8475" max="8475" width="9.875" style="56" customWidth="1"/>
    <col min="8476" max="8476" width="24.875" style="56" customWidth="1"/>
    <col min="8477" max="8703" width="9" style="56"/>
    <col min="8704" max="8704" width="3.25" style="56" customWidth="1"/>
    <col min="8705" max="8705" width="19.25" style="56" customWidth="1"/>
    <col min="8706" max="8706" width="30.375" style="56" customWidth="1"/>
    <col min="8707" max="8707" width="4.875" style="56" customWidth="1"/>
    <col min="8708" max="8708" width="28" style="56" customWidth="1"/>
    <col min="8709" max="8710" width="4.625" style="56" customWidth="1"/>
    <col min="8711" max="8711" width="3.875" style="56" customWidth="1"/>
    <col min="8712" max="8712" width="4.625" style="56" customWidth="1"/>
    <col min="8713" max="8713" width="10" style="56" customWidth="1"/>
    <col min="8714" max="8714" width="24.875" style="56" customWidth="1"/>
    <col min="8715" max="8716" width="4.625" style="56" customWidth="1"/>
    <col min="8717" max="8717" width="3.875" style="56" customWidth="1"/>
    <col min="8718" max="8718" width="4.625" style="56" customWidth="1"/>
    <col min="8719" max="8719" width="9.875" style="56" customWidth="1"/>
    <col min="8720" max="8720" width="24.875" style="56" customWidth="1"/>
    <col min="8721" max="8722" width="4.625" style="56" customWidth="1"/>
    <col min="8723" max="8723" width="3.875" style="56" customWidth="1"/>
    <col min="8724" max="8724" width="4.625" style="56" customWidth="1"/>
    <col min="8725" max="8725" width="9.875" style="56" customWidth="1"/>
    <col min="8726" max="8726" width="24.875" style="56" customWidth="1"/>
    <col min="8727" max="8728" width="4.625" style="56" customWidth="1"/>
    <col min="8729" max="8729" width="3.875" style="56" customWidth="1"/>
    <col min="8730" max="8730" width="4.625" style="56" customWidth="1"/>
    <col min="8731" max="8731" width="9.875" style="56" customWidth="1"/>
    <col min="8732" max="8732" width="24.875" style="56" customWidth="1"/>
    <col min="8733" max="8959" width="9" style="56"/>
    <col min="8960" max="8960" width="3.25" style="56" customWidth="1"/>
    <col min="8961" max="8961" width="19.25" style="56" customWidth="1"/>
    <col min="8962" max="8962" width="30.375" style="56" customWidth="1"/>
    <col min="8963" max="8963" width="4.875" style="56" customWidth="1"/>
    <col min="8964" max="8964" width="28" style="56" customWidth="1"/>
    <col min="8965" max="8966" width="4.625" style="56" customWidth="1"/>
    <col min="8967" max="8967" width="3.875" style="56" customWidth="1"/>
    <col min="8968" max="8968" width="4.625" style="56" customWidth="1"/>
    <col min="8969" max="8969" width="10" style="56" customWidth="1"/>
    <col min="8970" max="8970" width="24.875" style="56" customWidth="1"/>
    <col min="8971" max="8972" width="4.625" style="56" customWidth="1"/>
    <col min="8973" max="8973" width="3.875" style="56" customWidth="1"/>
    <col min="8974" max="8974" width="4.625" style="56" customWidth="1"/>
    <col min="8975" max="8975" width="9.875" style="56" customWidth="1"/>
    <col min="8976" max="8976" width="24.875" style="56" customWidth="1"/>
    <col min="8977" max="8978" width="4.625" style="56" customWidth="1"/>
    <col min="8979" max="8979" width="3.875" style="56" customWidth="1"/>
    <col min="8980" max="8980" width="4.625" style="56" customWidth="1"/>
    <col min="8981" max="8981" width="9.875" style="56" customWidth="1"/>
    <col min="8982" max="8982" width="24.875" style="56" customWidth="1"/>
    <col min="8983" max="8984" width="4.625" style="56" customWidth="1"/>
    <col min="8985" max="8985" width="3.875" style="56" customWidth="1"/>
    <col min="8986" max="8986" width="4.625" style="56" customWidth="1"/>
    <col min="8987" max="8987" width="9.875" style="56" customWidth="1"/>
    <col min="8988" max="8988" width="24.875" style="56" customWidth="1"/>
    <col min="8989" max="9215" width="9" style="56"/>
    <col min="9216" max="9216" width="3.25" style="56" customWidth="1"/>
    <col min="9217" max="9217" width="19.25" style="56" customWidth="1"/>
    <col min="9218" max="9218" width="30.375" style="56" customWidth="1"/>
    <col min="9219" max="9219" width="4.875" style="56" customWidth="1"/>
    <col min="9220" max="9220" width="28" style="56" customWidth="1"/>
    <col min="9221" max="9222" width="4.625" style="56" customWidth="1"/>
    <col min="9223" max="9223" width="3.875" style="56" customWidth="1"/>
    <col min="9224" max="9224" width="4.625" style="56" customWidth="1"/>
    <col min="9225" max="9225" width="10" style="56" customWidth="1"/>
    <col min="9226" max="9226" width="24.875" style="56" customWidth="1"/>
    <col min="9227" max="9228" width="4.625" style="56" customWidth="1"/>
    <col min="9229" max="9229" width="3.875" style="56" customWidth="1"/>
    <col min="9230" max="9230" width="4.625" style="56" customWidth="1"/>
    <col min="9231" max="9231" width="9.875" style="56" customWidth="1"/>
    <col min="9232" max="9232" width="24.875" style="56" customWidth="1"/>
    <col min="9233" max="9234" width="4.625" style="56" customWidth="1"/>
    <col min="9235" max="9235" width="3.875" style="56" customWidth="1"/>
    <col min="9236" max="9236" width="4.625" style="56" customWidth="1"/>
    <col min="9237" max="9237" width="9.875" style="56" customWidth="1"/>
    <col min="9238" max="9238" width="24.875" style="56" customWidth="1"/>
    <col min="9239" max="9240" width="4.625" style="56" customWidth="1"/>
    <col min="9241" max="9241" width="3.875" style="56" customWidth="1"/>
    <col min="9242" max="9242" width="4.625" style="56" customWidth="1"/>
    <col min="9243" max="9243" width="9.875" style="56" customWidth="1"/>
    <col min="9244" max="9244" width="24.875" style="56" customWidth="1"/>
    <col min="9245" max="9471" width="9" style="56"/>
    <col min="9472" max="9472" width="3.25" style="56" customWidth="1"/>
    <col min="9473" max="9473" width="19.25" style="56" customWidth="1"/>
    <col min="9474" max="9474" width="30.375" style="56" customWidth="1"/>
    <col min="9475" max="9475" width="4.875" style="56" customWidth="1"/>
    <col min="9476" max="9476" width="28" style="56" customWidth="1"/>
    <col min="9477" max="9478" width="4.625" style="56" customWidth="1"/>
    <col min="9479" max="9479" width="3.875" style="56" customWidth="1"/>
    <col min="9480" max="9480" width="4.625" style="56" customWidth="1"/>
    <col min="9481" max="9481" width="10" style="56" customWidth="1"/>
    <col min="9482" max="9482" width="24.875" style="56" customWidth="1"/>
    <col min="9483" max="9484" width="4.625" style="56" customWidth="1"/>
    <col min="9485" max="9485" width="3.875" style="56" customWidth="1"/>
    <col min="9486" max="9486" width="4.625" style="56" customWidth="1"/>
    <col min="9487" max="9487" width="9.875" style="56" customWidth="1"/>
    <col min="9488" max="9488" width="24.875" style="56" customWidth="1"/>
    <col min="9489" max="9490" width="4.625" style="56" customWidth="1"/>
    <col min="9491" max="9491" width="3.875" style="56" customWidth="1"/>
    <col min="9492" max="9492" width="4.625" style="56" customWidth="1"/>
    <col min="9493" max="9493" width="9.875" style="56" customWidth="1"/>
    <col min="9494" max="9494" width="24.875" style="56" customWidth="1"/>
    <col min="9495" max="9496" width="4.625" style="56" customWidth="1"/>
    <col min="9497" max="9497" width="3.875" style="56" customWidth="1"/>
    <col min="9498" max="9498" width="4.625" style="56" customWidth="1"/>
    <col min="9499" max="9499" width="9.875" style="56" customWidth="1"/>
    <col min="9500" max="9500" width="24.875" style="56" customWidth="1"/>
    <col min="9501" max="9727" width="9" style="56"/>
    <col min="9728" max="9728" width="3.25" style="56" customWidth="1"/>
    <col min="9729" max="9729" width="19.25" style="56" customWidth="1"/>
    <col min="9730" max="9730" width="30.375" style="56" customWidth="1"/>
    <col min="9731" max="9731" width="4.875" style="56" customWidth="1"/>
    <col min="9732" max="9732" width="28" style="56" customWidth="1"/>
    <col min="9733" max="9734" width="4.625" style="56" customWidth="1"/>
    <col min="9735" max="9735" width="3.875" style="56" customWidth="1"/>
    <col min="9736" max="9736" width="4.625" style="56" customWidth="1"/>
    <col min="9737" max="9737" width="10" style="56" customWidth="1"/>
    <col min="9738" max="9738" width="24.875" style="56" customWidth="1"/>
    <col min="9739" max="9740" width="4.625" style="56" customWidth="1"/>
    <col min="9741" max="9741" width="3.875" style="56" customWidth="1"/>
    <col min="9742" max="9742" width="4.625" style="56" customWidth="1"/>
    <col min="9743" max="9743" width="9.875" style="56" customWidth="1"/>
    <col min="9744" max="9744" width="24.875" style="56" customWidth="1"/>
    <col min="9745" max="9746" width="4.625" style="56" customWidth="1"/>
    <col min="9747" max="9747" width="3.875" style="56" customWidth="1"/>
    <col min="9748" max="9748" width="4.625" style="56" customWidth="1"/>
    <col min="9749" max="9749" width="9.875" style="56" customWidth="1"/>
    <col min="9750" max="9750" width="24.875" style="56" customWidth="1"/>
    <col min="9751" max="9752" width="4.625" style="56" customWidth="1"/>
    <col min="9753" max="9753" width="3.875" style="56" customWidth="1"/>
    <col min="9754" max="9754" width="4.625" style="56" customWidth="1"/>
    <col min="9755" max="9755" width="9.875" style="56" customWidth="1"/>
    <col min="9756" max="9756" width="24.875" style="56" customWidth="1"/>
    <col min="9757" max="9983" width="9" style="56"/>
    <col min="9984" max="9984" width="3.25" style="56" customWidth="1"/>
    <col min="9985" max="9985" width="19.25" style="56" customWidth="1"/>
    <col min="9986" max="9986" width="30.375" style="56" customWidth="1"/>
    <col min="9987" max="9987" width="4.875" style="56" customWidth="1"/>
    <col min="9988" max="9988" width="28" style="56" customWidth="1"/>
    <col min="9989" max="9990" width="4.625" style="56" customWidth="1"/>
    <col min="9991" max="9991" width="3.875" style="56" customWidth="1"/>
    <col min="9992" max="9992" width="4.625" style="56" customWidth="1"/>
    <col min="9993" max="9993" width="10" style="56" customWidth="1"/>
    <col min="9994" max="9994" width="24.875" style="56" customWidth="1"/>
    <col min="9995" max="9996" width="4.625" style="56" customWidth="1"/>
    <col min="9997" max="9997" width="3.875" style="56" customWidth="1"/>
    <col min="9998" max="9998" width="4.625" style="56" customWidth="1"/>
    <col min="9999" max="9999" width="9.875" style="56" customWidth="1"/>
    <col min="10000" max="10000" width="24.875" style="56" customWidth="1"/>
    <col min="10001" max="10002" width="4.625" style="56" customWidth="1"/>
    <col min="10003" max="10003" width="3.875" style="56" customWidth="1"/>
    <col min="10004" max="10004" width="4.625" style="56" customWidth="1"/>
    <col min="10005" max="10005" width="9.875" style="56" customWidth="1"/>
    <col min="10006" max="10006" width="24.875" style="56" customWidth="1"/>
    <col min="10007" max="10008" width="4.625" style="56" customWidth="1"/>
    <col min="10009" max="10009" width="3.875" style="56" customWidth="1"/>
    <col min="10010" max="10010" width="4.625" style="56" customWidth="1"/>
    <col min="10011" max="10011" width="9.875" style="56" customWidth="1"/>
    <col min="10012" max="10012" width="24.875" style="56" customWidth="1"/>
    <col min="10013" max="10239" width="9" style="56"/>
    <col min="10240" max="10240" width="3.25" style="56" customWidth="1"/>
    <col min="10241" max="10241" width="19.25" style="56" customWidth="1"/>
    <col min="10242" max="10242" width="30.375" style="56" customWidth="1"/>
    <col min="10243" max="10243" width="4.875" style="56" customWidth="1"/>
    <col min="10244" max="10244" width="28" style="56" customWidth="1"/>
    <col min="10245" max="10246" width="4.625" style="56" customWidth="1"/>
    <col min="10247" max="10247" width="3.875" style="56" customWidth="1"/>
    <col min="10248" max="10248" width="4.625" style="56" customWidth="1"/>
    <col min="10249" max="10249" width="10" style="56" customWidth="1"/>
    <col min="10250" max="10250" width="24.875" style="56" customWidth="1"/>
    <col min="10251" max="10252" width="4.625" style="56" customWidth="1"/>
    <col min="10253" max="10253" width="3.875" style="56" customWidth="1"/>
    <col min="10254" max="10254" width="4.625" style="56" customWidth="1"/>
    <col min="10255" max="10255" width="9.875" style="56" customWidth="1"/>
    <col min="10256" max="10256" width="24.875" style="56" customWidth="1"/>
    <col min="10257" max="10258" width="4.625" style="56" customWidth="1"/>
    <col min="10259" max="10259" width="3.875" style="56" customWidth="1"/>
    <col min="10260" max="10260" width="4.625" style="56" customWidth="1"/>
    <col min="10261" max="10261" width="9.875" style="56" customWidth="1"/>
    <col min="10262" max="10262" width="24.875" style="56" customWidth="1"/>
    <col min="10263" max="10264" width="4.625" style="56" customWidth="1"/>
    <col min="10265" max="10265" width="3.875" style="56" customWidth="1"/>
    <col min="10266" max="10266" width="4.625" style="56" customWidth="1"/>
    <col min="10267" max="10267" width="9.875" style="56" customWidth="1"/>
    <col min="10268" max="10268" width="24.875" style="56" customWidth="1"/>
    <col min="10269" max="10495" width="9" style="56"/>
    <col min="10496" max="10496" width="3.25" style="56" customWidth="1"/>
    <col min="10497" max="10497" width="19.25" style="56" customWidth="1"/>
    <col min="10498" max="10498" width="30.375" style="56" customWidth="1"/>
    <col min="10499" max="10499" width="4.875" style="56" customWidth="1"/>
    <col min="10500" max="10500" width="28" style="56" customWidth="1"/>
    <col min="10501" max="10502" width="4.625" style="56" customWidth="1"/>
    <col min="10503" max="10503" width="3.875" style="56" customWidth="1"/>
    <col min="10504" max="10504" width="4.625" style="56" customWidth="1"/>
    <col min="10505" max="10505" width="10" style="56" customWidth="1"/>
    <col min="10506" max="10506" width="24.875" style="56" customWidth="1"/>
    <col min="10507" max="10508" width="4.625" style="56" customWidth="1"/>
    <col min="10509" max="10509" width="3.875" style="56" customWidth="1"/>
    <col min="10510" max="10510" width="4.625" style="56" customWidth="1"/>
    <col min="10511" max="10511" width="9.875" style="56" customWidth="1"/>
    <col min="10512" max="10512" width="24.875" style="56" customWidth="1"/>
    <col min="10513" max="10514" width="4.625" style="56" customWidth="1"/>
    <col min="10515" max="10515" width="3.875" style="56" customWidth="1"/>
    <col min="10516" max="10516" width="4.625" style="56" customWidth="1"/>
    <col min="10517" max="10517" width="9.875" style="56" customWidth="1"/>
    <col min="10518" max="10518" width="24.875" style="56" customWidth="1"/>
    <col min="10519" max="10520" width="4.625" style="56" customWidth="1"/>
    <col min="10521" max="10521" width="3.875" style="56" customWidth="1"/>
    <col min="10522" max="10522" width="4.625" style="56" customWidth="1"/>
    <col min="10523" max="10523" width="9.875" style="56" customWidth="1"/>
    <col min="10524" max="10524" width="24.875" style="56" customWidth="1"/>
    <col min="10525" max="10751" width="9" style="56"/>
    <col min="10752" max="10752" width="3.25" style="56" customWidth="1"/>
    <col min="10753" max="10753" width="19.25" style="56" customWidth="1"/>
    <col min="10754" max="10754" width="30.375" style="56" customWidth="1"/>
    <col min="10755" max="10755" width="4.875" style="56" customWidth="1"/>
    <col min="10756" max="10756" width="28" style="56" customWidth="1"/>
    <col min="10757" max="10758" width="4.625" style="56" customWidth="1"/>
    <col min="10759" max="10759" width="3.875" style="56" customWidth="1"/>
    <col min="10760" max="10760" width="4.625" style="56" customWidth="1"/>
    <col min="10761" max="10761" width="10" style="56" customWidth="1"/>
    <col min="10762" max="10762" width="24.875" style="56" customWidth="1"/>
    <col min="10763" max="10764" width="4.625" style="56" customWidth="1"/>
    <col min="10765" max="10765" width="3.875" style="56" customWidth="1"/>
    <col min="10766" max="10766" width="4.625" style="56" customWidth="1"/>
    <col min="10767" max="10767" width="9.875" style="56" customWidth="1"/>
    <col min="10768" max="10768" width="24.875" style="56" customWidth="1"/>
    <col min="10769" max="10770" width="4.625" style="56" customWidth="1"/>
    <col min="10771" max="10771" width="3.875" style="56" customWidth="1"/>
    <col min="10772" max="10772" width="4.625" style="56" customWidth="1"/>
    <col min="10773" max="10773" width="9.875" style="56" customWidth="1"/>
    <col min="10774" max="10774" width="24.875" style="56" customWidth="1"/>
    <col min="10775" max="10776" width="4.625" style="56" customWidth="1"/>
    <col min="10777" max="10777" width="3.875" style="56" customWidth="1"/>
    <col min="10778" max="10778" width="4.625" style="56" customWidth="1"/>
    <col min="10779" max="10779" width="9.875" style="56" customWidth="1"/>
    <col min="10780" max="10780" width="24.875" style="56" customWidth="1"/>
    <col min="10781" max="11007" width="9" style="56"/>
    <col min="11008" max="11008" width="3.25" style="56" customWidth="1"/>
    <col min="11009" max="11009" width="19.25" style="56" customWidth="1"/>
    <col min="11010" max="11010" width="30.375" style="56" customWidth="1"/>
    <col min="11011" max="11011" width="4.875" style="56" customWidth="1"/>
    <col min="11012" max="11012" width="28" style="56" customWidth="1"/>
    <col min="11013" max="11014" width="4.625" style="56" customWidth="1"/>
    <col min="11015" max="11015" width="3.875" style="56" customWidth="1"/>
    <col min="11016" max="11016" width="4.625" style="56" customWidth="1"/>
    <col min="11017" max="11017" width="10" style="56" customWidth="1"/>
    <col min="11018" max="11018" width="24.875" style="56" customWidth="1"/>
    <col min="11019" max="11020" width="4.625" style="56" customWidth="1"/>
    <col min="11021" max="11021" width="3.875" style="56" customWidth="1"/>
    <col min="11022" max="11022" width="4.625" style="56" customWidth="1"/>
    <col min="11023" max="11023" width="9.875" style="56" customWidth="1"/>
    <col min="11024" max="11024" width="24.875" style="56" customWidth="1"/>
    <col min="11025" max="11026" width="4.625" style="56" customWidth="1"/>
    <col min="11027" max="11027" width="3.875" style="56" customWidth="1"/>
    <col min="11028" max="11028" width="4.625" style="56" customWidth="1"/>
    <col min="11029" max="11029" width="9.875" style="56" customWidth="1"/>
    <col min="11030" max="11030" width="24.875" style="56" customWidth="1"/>
    <col min="11031" max="11032" width="4.625" style="56" customWidth="1"/>
    <col min="11033" max="11033" width="3.875" style="56" customWidth="1"/>
    <col min="11034" max="11034" width="4.625" style="56" customWidth="1"/>
    <col min="11035" max="11035" width="9.875" style="56" customWidth="1"/>
    <col min="11036" max="11036" width="24.875" style="56" customWidth="1"/>
    <col min="11037" max="11263" width="9" style="56"/>
    <col min="11264" max="11264" width="3.25" style="56" customWidth="1"/>
    <col min="11265" max="11265" width="19.25" style="56" customWidth="1"/>
    <col min="11266" max="11266" width="30.375" style="56" customWidth="1"/>
    <col min="11267" max="11267" width="4.875" style="56" customWidth="1"/>
    <col min="11268" max="11268" width="28" style="56" customWidth="1"/>
    <col min="11269" max="11270" width="4.625" style="56" customWidth="1"/>
    <col min="11271" max="11271" width="3.875" style="56" customWidth="1"/>
    <col min="11272" max="11272" width="4.625" style="56" customWidth="1"/>
    <col min="11273" max="11273" width="10" style="56" customWidth="1"/>
    <col min="11274" max="11274" width="24.875" style="56" customWidth="1"/>
    <col min="11275" max="11276" width="4.625" style="56" customWidth="1"/>
    <col min="11277" max="11277" width="3.875" style="56" customWidth="1"/>
    <col min="11278" max="11278" width="4.625" style="56" customWidth="1"/>
    <col min="11279" max="11279" width="9.875" style="56" customWidth="1"/>
    <col min="11280" max="11280" width="24.875" style="56" customWidth="1"/>
    <col min="11281" max="11282" width="4.625" style="56" customWidth="1"/>
    <col min="11283" max="11283" width="3.875" style="56" customWidth="1"/>
    <col min="11284" max="11284" width="4.625" style="56" customWidth="1"/>
    <col min="11285" max="11285" width="9.875" style="56" customWidth="1"/>
    <col min="11286" max="11286" width="24.875" style="56" customWidth="1"/>
    <col min="11287" max="11288" width="4.625" style="56" customWidth="1"/>
    <col min="11289" max="11289" width="3.875" style="56" customWidth="1"/>
    <col min="11290" max="11290" width="4.625" style="56" customWidth="1"/>
    <col min="11291" max="11291" width="9.875" style="56" customWidth="1"/>
    <col min="11292" max="11292" width="24.875" style="56" customWidth="1"/>
    <col min="11293" max="11519" width="9" style="56"/>
    <col min="11520" max="11520" width="3.25" style="56" customWidth="1"/>
    <col min="11521" max="11521" width="19.25" style="56" customWidth="1"/>
    <col min="11522" max="11522" width="30.375" style="56" customWidth="1"/>
    <col min="11523" max="11523" width="4.875" style="56" customWidth="1"/>
    <col min="11524" max="11524" width="28" style="56" customWidth="1"/>
    <col min="11525" max="11526" width="4.625" style="56" customWidth="1"/>
    <col min="11527" max="11527" width="3.875" style="56" customWidth="1"/>
    <col min="11528" max="11528" width="4.625" style="56" customWidth="1"/>
    <col min="11529" max="11529" width="10" style="56" customWidth="1"/>
    <col min="11530" max="11530" width="24.875" style="56" customWidth="1"/>
    <col min="11531" max="11532" width="4.625" style="56" customWidth="1"/>
    <col min="11533" max="11533" width="3.875" style="56" customWidth="1"/>
    <col min="11534" max="11534" width="4.625" style="56" customWidth="1"/>
    <col min="11535" max="11535" width="9.875" style="56" customWidth="1"/>
    <col min="11536" max="11536" width="24.875" style="56" customWidth="1"/>
    <col min="11537" max="11538" width="4.625" style="56" customWidth="1"/>
    <col min="11539" max="11539" width="3.875" style="56" customWidth="1"/>
    <col min="11540" max="11540" width="4.625" style="56" customWidth="1"/>
    <col min="11541" max="11541" width="9.875" style="56" customWidth="1"/>
    <col min="11542" max="11542" width="24.875" style="56" customWidth="1"/>
    <col min="11543" max="11544" width="4.625" style="56" customWidth="1"/>
    <col min="11545" max="11545" width="3.875" style="56" customWidth="1"/>
    <col min="11546" max="11546" width="4.625" style="56" customWidth="1"/>
    <col min="11547" max="11547" width="9.875" style="56" customWidth="1"/>
    <col min="11548" max="11548" width="24.875" style="56" customWidth="1"/>
    <col min="11549" max="11775" width="9" style="56"/>
    <col min="11776" max="11776" width="3.25" style="56" customWidth="1"/>
    <col min="11777" max="11777" width="19.25" style="56" customWidth="1"/>
    <col min="11778" max="11778" width="30.375" style="56" customWidth="1"/>
    <col min="11779" max="11779" width="4.875" style="56" customWidth="1"/>
    <col min="11780" max="11780" width="28" style="56" customWidth="1"/>
    <col min="11781" max="11782" width="4.625" style="56" customWidth="1"/>
    <col min="11783" max="11783" width="3.875" style="56" customWidth="1"/>
    <col min="11784" max="11784" width="4.625" style="56" customWidth="1"/>
    <col min="11785" max="11785" width="10" style="56" customWidth="1"/>
    <col min="11786" max="11786" width="24.875" style="56" customWidth="1"/>
    <col min="11787" max="11788" width="4.625" style="56" customWidth="1"/>
    <col min="11789" max="11789" width="3.875" style="56" customWidth="1"/>
    <col min="11790" max="11790" width="4.625" style="56" customWidth="1"/>
    <col min="11791" max="11791" width="9.875" style="56" customWidth="1"/>
    <col min="11792" max="11792" width="24.875" style="56" customWidth="1"/>
    <col min="11793" max="11794" width="4.625" style="56" customWidth="1"/>
    <col min="11795" max="11795" width="3.875" style="56" customWidth="1"/>
    <col min="11796" max="11796" width="4.625" style="56" customWidth="1"/>
    <col min="11797" max="11797" width="9.875" style="56" customWidth="1"/>
    <col min="11798" max="11798" width="24.875" style="56" customWidth="1"/>
    <col min="11799" max="11800" width="4.625" style="56" customWidth="1"/>
    <col min="11801" max="11801" width="3.875" style="56" customWidth="1"/>
    <col min="11802" max="11802" width="4.625" style="56" customWidth="1"/>
    <col min="11803" max="11803" width="9.875" style="56" customWidth="1"/>
    <col min="11804" max="11804" width="24.875" style="56" customWidth="1"/>
    <col min="11805" max="12031" width="9" style="56"/>
    <col min="12032" max="12032" width="3.25" style="56" customWidth="1"/>
    <col min="12033" max="12033" width="19.25" style="56" customWidth="1"/>
    <col min="12034" max="12034" width="30.375" style="56" customWidth="1"/>
    <col min="12035" max="12035" width="4.875" style="56" customWidth="1"/>
    <col min="12036" max="12036" width="28" style="56" customWidth="1"/>
    <col min="12037" max="12038" width="4.625" style="56" customWidth="1"/>
    <col min="12039" max="12039" width="3.875" style="56" customWidth="1"/>
    <col min="12040" max="12040" width="4.625" style="56" customWidth="1"/>
    <col min="12041" max="12041" width="10" style="56" customWidth="1"/>
    <col min="12042" max="12042" width="24.875" style="56" customWidth="1"/>
    <col min="12043" max="12044" width="4.625" style="56" customWidth="1"/>
    <col min="12045" max="12045" width="3.875" style="56" customWidth="1"/>
    <col min="12046" max="12046" width="4.625" style="56" customWidth="1"/>
    <col min="12047" max="12047" width="9.875" style="56" customWidth="1"/>
    <col min="12048" max="12048" width="24.875" style="56" customWidth="1"/>
    <col min="12049" max="12050" width="4.625" style="56" customWidth="1"/>
    <col min="12051" max="12051" width="3.875" style="56" customWidth="1"/>
    <col min="12052" max="12052" width="4.625" style="56" customWidth="1"/>
    <col min="12053" max="12053" width="9.875" style="56" customWidth="1"/>
    <col min="12054" max="12054" width="24.875" style="56" customWidth="1"/>
    <col min="12055" max="12056" width="4.625" style="56" customWidth="1"/>
    <col min="12057" max="12057" width="3.875" style="56" customWidth="1"/>
    <col min="12058" max="12058" width="4.625" style="56" customWidth="1"/>
    <col min="12059" max="12059" width="9.875" style="56" customWidth="1"/>
    <col min="12060" max="12060" width="24.875" style="56" customWidth="1"/>
    <col min="12061" max="12287" width="9" style="56"/>
    <col min="12288" max="12288" width="3.25" style="56" customWidth="1"/>
    <col min="12289" max="12289" width="19.25" style="56" customWidth="1"/>
    <col min="12290" max="12290" width="30.375" style="56" customWidth="1"/>
    <col min="12291" max="12291" width="4.875" style="56" customWidth="1"/>
    <col min="12292" max="12292" width="28" style="56" customWidth="1"/>
    <col min="12293" max="12294" width="4.625" style="56" customWidth="1"/>
    <col min="12295" max="12295" width="3.875" style="56" customWidth="1"/>
    <col min="12296" max="12296" width="4.625" style="56" customWidth="1"/>
    <col min="12297" max="12297" width="10" style="56" customWidth="1"/>
    <col min="12298" max="12298" width="24.875" style="56" customWidth="1"/>
    <col min="12299" max="12300" width="4.625" style="56" customWidth="1"/>
    <col min="12301" max="12301" width="3.875" style="56" customWidth="1"/>
    <col min="12302" max="12302" width="4.625" style="56" customWidth="1"/>
    <col min="12303" max="12303" width="9.875" style="56" customWidth="1"/>
    <col min="12304" max="12304" width="24.875" style="56" customWidth="1"/>
    <col min="12305" max="12306" width="4.625" style="56" customWidth="1"/>
    <col min="12307" max="12307" width="3.875" style="56" customWidth="1"/>
    <col min="12308" max="12308" width="4.625" style="56" customWidth="1"/>
    <col min="12309" max="12309" width="9.875" style="56" customWidth="1"/>
    <col min="12310" max="12310" width="24.875" style="56" customWidth="1"/>
    <col min="12311" max="12312" width="4.625" style="56" customWidth="1"/>
    <col min="12313" max="12313" width="3.875" style="56" customWidth="1"/>
    <col min="12314" max="12314" width="4.625" style="56" customWidth="1"/>
    <col min="12315" max="12315" width="9.875" style="56" customWidth="1"/>
    <col min="12316" max="12316" width="24.875" style="56" customWidth="1"/>
    <col min="12317" max="12543" width="9" style="56"/>
    <col min="12544" max="12544" width="3.25" style="56" customWidth="1"/>
    <col min="12545" max="12545" width="19.25" style="56" customWidth="1"/>
    <col min="12546" max="12546" width="30.375" style="56" customWidth="1"/>
    <col min="12547" max="12547" width="4.875" style="56" customWidth="1"/>
    <col min="12548" max="12548" width="28" style="56" customWidth="1"/>
    <col min="12549" max="12550" width="4.625" style="56" customWidth="1"/>
    <col min="12551" max="12551" width="3.875" style="56" customWidth="1"/>
    <col min="12552" max="12552" width="4.625" style="56" customWidth="1"/>
    <col min="12553" max="12553" width="10" style="56" customWidth="1"/>
    <col min="12554" max="12554" width="24.875" style="56" customWidth="1"/>
    <col min="12555" max="12556" width="4.625" style="56" customWidth="1"/>
    <col min="12557" max="12557" width="3.875" style="56" customWidth="1"/>
    <col min="12558" max="12558" width="4.625" style="56" customWidth="1"/>
    <col min="12559" max="12559" width="9.875" style="56" customWidth="1"/>
    <col min="12560" max="12560" width="24.875" style="56" customWidth="1"/>
    <col min="12561" max="12562" width="4.625" style="56" customWidth="1"/>
    <col min="12563" max="12563" width="3.875" style="56" customWidth="1"/>
    <col min="12564" max="12564" width="4.625" style="56" customWidth="1"/>
    <col min="12565" max="12565" width="9.875" style="56" customWidth="1"/>
    <col min="12566" max="12566" width="24.875" style="56" customWidth="1"/>
    <col min="12567" max="12568" width="4.625" style="56" customWidth="1"/>
    <col min="12569" max="12569" width="3.875" style="56" customWidth="1"/>
    <col min="12570" max="12570" width="4.625" style="56" customWidth="1"/>
    <col min="12571" max="12571" width="9.875" style="56" customWidth="1"/>
    <col min="12572" max="12572" width="24.875" style="56" customWidth="1"/>
    <col min="12573" max="12799" width="9" style="56"/>
    <col min="12800" max="12800" width="3.25" style="56" customWidth="1"/>
    <col min="12801" max="12801" width="19.25" style="56" customWidth="1"/>
    <col min="12802" max="12802" width="30.375" style="56" customWidth="1"/>
    <col min="12803" max="12803" width="4.875" style="56" customWidth="1"/>
    <col min="12804" max="12804" width="28" style="56" customWidth="1"/>
    <col min="12805" max="12806" width="4.625" style="56" customWidth="1"/>
    <col min="12807" max="12807" width="3.875" style="56" customWidth="1"/>
    <col min="12808" max="12808" width="4.625" style="56" customWidth="1"/>
    <col min="12809" max="12809" width="10" style="56" customWidth="1"/>
    <col min="12810" max="12810" width="24.875" style="56" customWidth="1"/>
    <col min="12811" max="12812" width="4.625" style="56" customWidth="1"/>
    <col min="12813" max="12813" width="3.875" style="56" customWidth="1"/>
    <col min="12814" max="12814" width="4.625" style="56" customWidth="1"/>
    <col min="12815" max="12815" width="9.875" style="56" customWidth="1"/>
    <col min="12816" max="12816" width="24.875" style="56" customWidth="1"/>
    <col min="12817" max="12818" width="4.625" style="56" customWidth="1"/>
    <col min="12819" max="12819" width="3.875" style="56" customWidth="1"/>
    <col min="12820" max="12820" width="4.625" style="56" customWidth="1"/>
    <col min="12821" max="12821" width="9.875" style="56" customWidth="1"/>
    <col min="12822" max="12822" width="24.875" style="56" customWidth="1"/>
    <col min="12823" max="12824" width="4.625" style="56" customWidth="1"/>
    <col min="12825" max="12825" width="3.875" style="56" customWidth="1"/>
    <col min="12826" max="12826" width="4.625" style="56" customWidth="1"/>
    <col min="12827" max="12827" width="9.875" style="56" customWidth="1"/>
    <col min="12828" max="12828" width="24.875" style="56" customWidth="1"/>
    <col min="12829" max="13055" width="9" style="56"/>
    <col min="13056" max="13056" width="3.25" style="56" customWidth="1"/>
    <col min="13057" max="13057" width="19.25" style="56" customWidth="1"/>
    <col min="13058" max="13058" width="30.375" style="56" customWidth="1"/>
    <col min="13059" max="13059" width="4.875" style="56" customWidth="1"/>
    <col min="13060" max="13060" width="28" style="56" customWidth="1"/>
    <col min="13061" max="13062" width="4.625" style="56" customWidth="1"/>
    <col min="13063" max="13063" width="3.875" style="56" customWidth="1"/>
    <col min="13064" max="13064" width="4.625" style="56" customWidth="1"/>
    <col min="13065" max="13065" width="10" style="56" customWidth="1"/>
    <col min="13066" max="13066" width="24.875" style="56" customWidth="1"/>
    <col min="13067" max="13068" width="4.625" style="56" customWidth="1"/>
    <col min="13069" max="13069" width="3.875" style="56" customWidth="1"/>
    <col min="13070" max="13070" width="4.625" style="56" customWidth="1"/>
    <col min="13071" max="13071" width="9.875" style="56" customWidth="1"/>
    <col min="13072" max="13072" width="24.875" style="56" customWidth="1"/>
    <col min="13073" max="13074" width="4.625" style="56" customWidth="1"/>
    <col min="13075" max="13075" width="3.875" style="56" customWidth="1"/>
    <col min="13076" max="13076" width="4.625" style="56" customWidth="1"/>
    <col min="13077" max="13077" width="9.875" style="56" customWidth="1"/>
    <col min="13078" max="13078" width="24.875" style="56" customWidth="1"/>
    <col min="13079" max="13080" width="4.625" style="56" customWidth="1"/>
    <col min="13081" max="13081" width="3.875" style="56" customWidth="1"/>
    <col min="13082" max="13082" width="4.625" style="56" customWidth="1"/>
    <col min="13083" max="13083" width="9.875" style="56" customWidth="1"/>
    <col min="13084" max="13084" width="24.875" style="56" customWidth="1"/>
    <col min="13085" max="13311" width="9" style="56"/>
    <col min="13312" max="13312" width="3.25" style="56" customWidth="1"/>
    <col min="13313" max="13313" width="19.25" style="56" customWidth="1"/>
    <col min="13314" max="13314" width="30.375" style="56" customWidth="1"/>
    <col min="13315" max="13315" width="4.875" style="56" customWidth="1"/>
    <col min="13316" max="13316" width="28" style="56" customWidth="1"/>
    <col min="13317" max="13318" width="4.625" style="56" customWidth="1"/>
    <col min="13319" max="13319" width="3.875" style="56" customWidth="1"/>
    <col min="13320" max="13320" width="4.625" style="56" customWidth="1"/>
    <col min="13321" max="13321" width="10" style="56" customWidth="1"/>
    <col min="13322" max="13322" width="24.875" style="56" customWidth="1"/>
    <col min="13323" max="13324" width="4.625" style="56" customWidth="1"/>
    <col min="13325" max="13325" width="3.875" style="56" customWidth="1"/>
    <col min="13326" max="13326" width="4.625" style="56" customWidth="1"/>
    <col min="13327" max="13327" width="9.875" style="56" customWidth="1"/>
    <col min="13328" max="13328" width="24.875" style="56" customWidth="1"/>
    <col min="13329" max="13330" width="4.625" style="56" customWidth="1"/>
    <col min="13331" max="13331" width="3.875" style="56" customWidth="1"/>
    <col min="13332" max="13332" width="4.625" style="56" customWidth="1"/>
    <col min="13333" max="13333" width="9.875" style="56" customWidth="1"/>
    <col min="13334" max="13334" width="24.875" style="56" customWidth="1"/>
    <col min="13335" max="13336" width="4.625" style="56" customWidth="1"/>
    <col min="13337" max="13337" width="3.875" style="56" customWidth="1"/>
    <col min="13338" max="13338" width="4.625" style="56" customWidth="1"/>
    <col min="13339" max="13339" width="9.875" style="56" customWidth="1"/>
    <col min="13340" max="13340" width="24.875" style="56" customWidth="1"/>
    <col min="13341" max="13567" width="9" style="56"/>
    <col min="13568" max="13568" width="3.25" style="56" customWidth="1"/>
    <col min="13569" max="13569" width="19.25" style="56" customWidth="1"/>
    <col min="13570" max="13570" width="30.375" style="56" customWidth="1"/>
    <col min="13571" max="13571" width="4.875" style="56" customWidth="1"/>
    <col min="13572" max="13572" width="28" style="56" customWidth="1"/>
    <col min="13573" max="13574" width="4.625" style="56" customWidth="1"/>
    <col min="13575" max="13575" width="3.875" style="56" customWidth="1"/>
    <col min="13576" max="13576" width="4.625" style="56" customWidth="1"/>
    <col min="13577" max="13577" width="10" style="56" customWidth="1"/>
    <col min="13578" max="13578" width="24.875" style="56" customWidth="1"/>
    <col min="13579" max="13580" width="4.625" style="56" customWidth="1"/>
    <col min="13581" max="13581" width="3.875" style="56" customWidth="1"/>
    <col min="13582" max="13582" width="4.625" style="56" customWidth="1"/>
    <col min="13583" max="13583" width="9.875" style="56" customWidth="1"/>
    <col min="13584" max="13584" width="24.875" style="56" customWidth="1"/>
    <col min="13585" max="13586" width="4.625" style="56" customWidth="1"/>
    <col min="13587" max="13587" width="3.875" style="56" customWidth="1"/>
    <col min="13588" max="13588" width="4.625" style="56" customWidth="1"/>
    <col min="13589" max="13589" width="9.875" style="56" customWidth="1"/>
    <col min="13590" max="13590" width="24.875" style="56" customWidth="1"/>
    <col min="13591" max="13592" width="4.625" style="56" customWidth="1"/>
    <col min="13593" max="13593" width="3.875" style="56" customWidth="1"/>
    <col min="13594" max="13594" width="4.625" style="56" customWidth="1"/>
    <col min="13595" max="13595" width="9.875" style="56" customWidth="1"/>
    <col min="13596" max="13596" width="24.875" style="56" customWidth="1"/>
    <col min="13597" max="13823" width="9" style="56"/>
    <col min="13824" max="13824" width="3.25" style="56" customWidth="1"/>
    <col min="13825" max="13825" width="19.25" style="56" customWidth="1"/>
    <col min="13826" max="13826" width="30.375" style="56" customWidth="1"/>
    <col min="13827" max="13827" width="4.875" style="56" customWidth="1"/>
    <col min="13828" max="13828" width="28" style="56" customWidth="1"/>
    <col min="13829" max="13830" width="4.625" style="56" customWidth="1"/>
    <col min="13831" max="13831" width="3.875" style="56" customWidth="1"/>
    <col min="13832" max="13832" width="4.625" style="56" customWidth="1"/>
    <col min="13833" max="13833" width="10" style="56" customWidth="1"/>
    <col min="13834" max="13834" width="24.875" style="56" customWidth="1"/>
    <col min="13835" max="13836" width="4.625" style="56" customWidth="1"/>
    <col min="13837" max="13837" width="3.875" style="56" customWidth="1"/>
    <col min="13838" max="13838" width="4.625" style="56" customWidth="1"/>
    <col min="13839" max="13839" width="9.875" style="56" customWidth="1"/>
    <col min="13840" max="13840" width="24.875" style="56" customWidth="1"/>
    <col min="13841" max="13842" width="4.625" style="56" customWidth="1"/>
    <col min="13843" max="13843" width="3.875" style="56" customWidth="1"/>
    <col min="13844" max="13844" width="4.625" style="56" customWidth="1"/>
    <col min="13845" max="13845" width="9.875" style="56" customWidth="1"/>
    <col min="13846" max="13846" width="24.875" style="56" customWidth="1"/>
    <col min="13847" max="13848" width="4.625" style="56" customWidth="1"/>
    <col min="13849" max="13849" width="3.875" style="56" customWidth="1"/>
    <col min="13850" max="13850" width="4.625" style="56" customWidth="1"/>
    <col min="13851" max="13851" width="9.875" style="56" customWidth="1"/>
    <col min="13852" max="13852" width="24.875" style="56" customWidth="1"/>
    <col min="13853" max="14079" width="9" style="56"/>
    <col min="14080" max="14080" width="3.25" style="56" customWidth="1"/>
    <col min="14081" max="14081" width="19.25" style="56" customWidth="1"/>
    <col min="14082" max="14082" width="30.375" style="56" customWidth="1"/>
    <col min="14083" max="14083" width="4.875" style="56" customWidth="1"/>
    <col min="14084" max="14084" width="28" style="56" customWidth="1"/>
    <col min="14085" max="14086" width="4.625" style="56" customWidth="1"/>
    <col min="14087" max="14087" width="3.875" style="56" customWidth="1"/>
    <col min="14088" max="14088" width="4.625" style="56" customWidth="1"/>
    <col min="14089" max="14089" width="10" style="56" customWidth="1"/>
    <col min="14090" max="14090" width="24.875" style="56" customWidth="1"/>
    <col min="14091" max="14092" width="4.625" style="56" customWidth="1"/>
    <col min="14093" max="14093" width="3.875" style="56" customWidth="1"/>
    <col min="14094" max="14094" width="4.625" style="56" customWidth="1"/>
    <col min="14095" max="14095" width="9.875" style="56" customWidth="1"/>
    <col min="14096" max="14096" width="24.875" style="56" customWidth="1"/>
    <col min="14097" max="14098" width="4.625" style="56" customWidth="1"/>
    <col min="14099" max="14099" width="3.875" style="56" customWidth="1"/>
    <col min="14100" max="14100" width="4.625" style="56" customWidth="1"/>
    <col min="14101" max="14101" width="9.875" style="56" customWidth="1"/>
    <col min="14102" max="14102" width="24.875" style="56" customWidth="1"/>
    <col min="14103" max="14104" width="4.625" style="56" customWidth="1"/>
    <col min="14105" max="14105" width="3.875" style="56" customWidth="1"/>
    <col min="14106" max="14106" width="4.625" style="56" customWidth="1"/>
    <col min="14107" max="14107" width="9.875" style="56" customWidth="1"/>
    <col min="14108" max="14108" width="24.875" style="56" customWidth="1"/>
    <col min="14109" max="14335" width="9" style="56"/>
    <col min="14336" max="14336" width="3.25" style="56" customWidth="1"/>
    <col min="14337" max="14337" width="19.25" style="56" customWidth="1"/>
    <col min="14338" max="14338" width="30.375" style="56" customWidth="1"/>
    <col min="14339" max="14339" width="4.875" style="56" customWidth="1"/>
    <col min="14340" max="14340" width="28" style="56" customWidth="1"/>
    <col min="14341" max="14342" width="4.625" style="56" customWidth="1"/>
    <col min="14343" max="14343" width="3.875" style="56" customWidth="1"/>
    <col min="14344" max="14344" width="4.625" style="56" customWidth="1"/>
    <col min="14345" max="14345" width="10" style="56" customWidth="1"/>
    <col min="14346" max="14346" width="24.875" style="56" customWidth="1"/>
    <col min="14347" max="14348" width="4.625" style="56" customWidth="1"/>
    <col min="14349" max="14349" width="3.875" style="56" customWidth="1"/>
    <col min="14350" max="14350" width="4.625" style="56" customWidth="1"/>
    <col min="14351" max="14351" width="9.875" style="56" customWidth="1"/>
    <col min="14352" max="14352" width="24.875" style="56" customWidth="1"/>
    <col min="14353" max="14354" width="4.625" style="56" customWidth="1"/>
    <col min="14355" max="14355" width="3.875" style="56" customWidth="1"/>
    <col min="14356" max="14356" width="4.625" style="56" customWidth="1"/>
    <col min="14357" max="14357" width="9.875" style="56" customWidth="1"/>
    <col min="14358" max="14358" width="24.875" style="56" customWidth="1"/>
    <col min="14359" max="14360" width="4.625" style="56" customWidth="1"/>
    <col min="14361" max="14361" width="3.875" style="56" customWidth="1"/>
    <col min="14362" max="14362" width="4.625" style="56" customWidth="1"/>
    <col min="14363" max="14363" width="9.875" style="56" customWidth="1"/>
    <col min="14364" max="14364" width="24.875" style="56" customWidth="1"/>
    <col min="14365" max="14591" width="9" style="56"/>
    <col min="14592" max="14592" width="3.25" style="56" customWidth="1"/>
    <col min="14593" max="14593" width="19.25" style="56" customWidth="1"/>
    <col min="14594" max="14594" width="30.375" style="56" customWidth="1"/>
    <col min="14595" max="14595" width="4.875" style="56" customWidth="1"/>
    <col min="14596" max="14596" width="28" style="56" customWidth="1"/>
    <col min="14597" max="14598" width="4.625" style="56" customWidth="1"/>
    <col min="14599" max="14599" width="3.875" style="56" customWidth="1"/>
    <col min="14600" max="14600" width="4.625" style="56" customWidth="1"/>
    <col min="14601" max="14601" width="10" style="56" customWidth="1"/>
    <col min="14602" max="14602" width="24.875" style="56" customWidth="1"/>
    <col min="14603" max="14604" width="4.625" style="56" customWidth="1"/>
    <col min="14605" max="14605" width="3.875" style="56" customWidth="1"/>
    <col min="14606" max="14606" width="4.625" style="56" customWidth="1"/>
    <col min="14607" max="14607" width="9.875" style="56" customWidth="1"/>
    <col min="14608" max="14608" width="24.875" style="56" customWidth="1"/>
    <col min="14609" max="14610" width="4.625" style="56" customWidth="1"/>
    <col min="14611" max="14611" width="3.875" style="56" customWidth="1"/>
    <col min="14612" max="14612" width="4.625" style="56" customWidth="1"/>
    <col min="14613" max="14613" width="9.875" style="56" customWidth="1"/>
    <col min="14614" max="14614" width="24.875" style="56" customWidth="1"/>
    <col min="14615" max="14616" width="4.625" style="56" customWidth="1"/>
    <col min="14617" max="14617" width="3.875" style="56" customWidth="1"/>
    <col min="14618" max="14618" width="4.625" style="56" customWidth="1"/>
    <col min="14619" max="14619" width="9.875" style="56" customWidth="1"/>
    <col min="14620" max="14620" width="24.875" style="56" customWidth="1"/>
    <col min="14621" max="14847" width="9" style="56"/>
    <col min="14848" max="14848" width="3.25" style="56" customWidth="1"/>
    <col min="14849" max="14849" width="19.25" style="56" customWidth="1"/>
    <col min="14850" max="14850" width="30.375" style="56" customWidth="1"/>
    <col min="14851" max="14851" width="4.875" style="56" customWidth="1"/>
    <col min="14852" max="14852" width="28" style="56" customWidth="1"/>
    <col min="14853" max="14854" width="4.625" style="56" customWidth="1"/>
    <col min="14855" max="14855" width="3.875" style="56" customWidth="1"/>
    <col min="14856" max="14856" width="4.625" style="56" customWidth="1"/>
    <col min="14857" max="14857" width="10" style="56" customWidth="1"/>
    <col min="14858" max="14858" width="24.875" style="56" customWidth="1"/>
    <col min="14859" max="14860" width="4.625" style="56" customWidth="1"/>
    <col min="14861" max="14861" width="3.875" style="56" customWidth="1"/>
    <col min="14862" max="14862" width="4.625" style="56" customWidth="1"/>
    <col min="14863" max="14863" width="9.875" style="56" customWidth="1"/>
    <col min="14864" max="14864" width="24.875" style="56" customWidth="1"/>
    <col min="14865" max="14866" width="4.625" style="56" customWidth="1"/>
    <col min="14867" max="14867" width="3.875" style="56" customWidth="1"/>
    <col min="14868" max="14868" width="4.625" style="56" customWidth="1"/>
    <col min="14869" max="14869" width="9.875" style="56" customWidth="1"/>
    <col min="14870" max="14870" width="24.875" style="56" customWidth="1"/>
    <col min="14871" max="14872" width="4.625" style="56" customWidth="1"/>
    <col min="14873" max="14873" width="3.875" style="56" customWidth="1"/>
    <col min="14874" max="14874" width="4.625" style="56" customWidth="1"/>
    <col min="14875" max="14875" width="9.875" style="56" customWidth="1"/>
    <col min="14876" max="14876" width="24.875" style="56" customWidth="1"/>
    <col min="14877" max="15103" width="9" style="56"/>
    <col min="15104" max="15104" width="3.25" style="56" customWidth="1"/>
    <col min="15105" max="15105" width="19.25" style="56" customWidth="1"/>
    <col min="15106" max="15106" width="30.375" style="56" customWidth="1"/>
    <col min="15107" max="15107" width="4.875" style="56" customWidth="1"/>
    <col min="15108" max="15108" width="28" style="56" customWidth="1"/>
    <col min="15109" max="15110" width="4.625" style="56" customWidth="1"/>
    <col min="15111" max="15111" width="3.875" style="56" customWidth="1"/>
    <col min="15112" max="15112" width="4.625" style="56" customWidth="1"/>
    <col min="15113" max="15113" width="10" style="56" customWidth="1"/>
    <col min="15114" max="15114" width="24.875" style="56" customWidth="1"/>
    <col min="15115" max="15116" width="4.625" style="56" customWidth="1"/>
    <col min="15117" max="15117" width="3.875" style="56" customWidth="1"/>
    <col min="15118" max="15118" width="4.625" style="56" customWidth="1"/>
    <col min="15119" max="15119" width="9.875" style="56" customWidth="1"/>
    <col min="15120" max="15120" width="24.875" style="56" customWidth="1"/>
    <col min="15121" max="15122" width="4.625" style="56" customWidth="1"/>
    <col min="15123" max="15123" width="3.875" style="56" customWidth="1"/>
    <col min="15124" max="15124" width="4.625" style="56" customWidth="1"/>
    <col min="15125" max="15125" width="9.875" style="56" customWidth="1"/>
    <col min="15126" max="15126" width="24.875" style="56" customWidth="1"/>
    <col min="15127" max="15128" width="4.625" style="56" customWidth="1"/>
    <col min="15129" max="15129" width="3.875" style="56" customWidth="1"/>
    <col min="15130" max="15130" width="4.625" style="56" customWidth="1"/>
    <col min="15131" max="15131" width="9.875" style="56" customWidth="1"/>
    <col min="15132" max="15132" width="24.875" style="56" customWidth="1"/>
    <col min="15133" max="15359" width="9" style="56"/>
    <col min="15360" max="15360" width="3.25" style="56" customWidth="1"/>
    <col min="15361" max="15361" width="19.25" style="56" customWidth="1"/>
    <col min="15362" max="15362" width="30.375" style="56" customWidth="1"/>
    <col min="15363" max="15363" width="4.875" style="56" customWidth="1"/>
    <col min="15364" max="15364" width="28" style="56" customWidth="1"/>
    <col min="15365" max="15366" width="4.625" style="56" customWidth="1"/>
    <col min="15367" max="15367" width="3.875" style="56" customWidth="1"/>
    <col min="15368" max="15368" width="4.625" style="56" customWidth="1"/>
    <col min="15369" max="15369" width="10" style="56" customWidth="1"/>
    <col min="15370" max="15370" width="24.875" style="56" customWidth="1"/>
    <col min="15371" max="15372" width="4.625" style="56" customWidth="1"/>
    <col min="15373" max="15373" width="3.875" style="56" customWidth="1"/>
    <col min="15374" max="15374" width="4.625" style="56" customWidth="1"/>
    <col min="15375" max="15375" width="9.875" style="56" customWidth="1"/>
    <col min="15376" max="15376" width="24.875" style="56" customWidth="1"/>
    <col min="15377" max="15378" width="4.625" style="56" customWidth="1"/>
    <col min="15379" max="15379" width="3.875" style="56" customWidth="1"/>
    <col min="15380" max="15380" width="4.625" style="56" customWidth="1"/>
    <col min="15381" max="15381" width="9.875" style="56" customWidth="1"/>
    <col min="15382" max="15382" width="24.875" style="56" customWidth="1"/>
    <col min="15383" max="15384" width="4.625" style="56" customWidth="1"/>
    <col min="15385" max="15385" width="3.875" style="56" customWidth="1"/>
    <col min="15386" max="15386" width="4.625" style="56" customWidth="1"/>
    <col min="15387" max="15387" width="9.875" style="56" customWidth="1"/>
    <col min="15388" max="15388" width="24.875" style="56" customWidth="1"/>
    <col min="15389" max="15615" width="9" style="56"/>
    <col min="15616" max="15616" width="3.25" style="56" customWidth="1"/>
    <col min="15617" max="15617" width="19.25" style="56" customWidth="1"/>
    <col min="15618" max="15618" width="30.375" style="56" customWidth="1"/>
    <col min="15619" max="15619" width="4.875" style="56" customWidth="1"/>
    <col min="15620" max="15620" width="28" style="56" customWidth="1"/>
    <col min="15621" max="15622" width="4.625" style="56" customWidth="1"/>
    <col min="15623" max="15623" width="3.875" style="56" customWidth="1"/>
    <col min="15624" max="15624" width="4.625" style="56" customWidth="1"/>
    <col min="15625" max="15625" width="10" style="56" customWidth="1"/>
    <col min="15626" max="15626" width="24.875" style="56" customWidth="1"/>
    <col min="15627" max="15628" width="4.625" style="56" customWidth="1"/>
    <col min="15629" max="15629" width="3.875" style="56" customWidth="1"/>
    <col min="15630" max="15630" width="4.625" style="56" customWidth="1"/>
    <col min="15631" max="15631" width="9.875" style="56" customWidth="1"/>
    <col min="15632" max="15632" width="24.875" style="56" customWidth="1"/>
    <col min="15633" max="15634" width="4.625" style="56" customWidth="1"/>
    <col min="15635" max="15635" width="3.875" style="56" customWidth="1"/>
    <col min="15636" max="15636" width="4.625" style="56" customWidth="1"/>
    <col min="15637" max="15637" width="9.875" style="56" customWidth="1"/>
    <col min="15638" max="15638" width="24.875" style="56" customWidth="1"/>
    <col min="15639" max="15640" width="4.625" style="56" customWidth="1"/>
    <col min="15641" max="15641" width="3.875" style="56" customWidth="1"/>
    <col min="15642" max="15642" width="4.625" style="56" customWidth="1"/>
    <col min="15643" max="15643" width="9.875" style="56" customWidth="1"/>
    <col min="15644" max="15644" width="24.875" style="56" customWidth="1"/>
    <col min="15645" max="15871" width="9" style="56"/>
    <col min="15872" max="15872" width="3.25" style="56" customWidth="1"/>
    <col min="15873" max="15873" width="19.25" style="56" customWidth="1"/>
    <col min="15874" max="15874" width="30.375" style="56" customWidth="1"/>
    <col min="15875" max="15875" width="4.875" style="56" customWidth="1"/>
    <col min="15876" max="15876" width="28" style="56" customWidth="1"/>
    <col min="15877" max="15878" width="4.625" style="56" customWidth="1"/>
    <col min="15879" max="15879" width="3.875" style="56" customWidth="1"/>
    <col min="15880" max="15880" width="4.625" style="56" customWidth="1"/>
    <col min="15881" max="15881" width="10" style="56" customWidth="1"/>
    <col min="15882" max="15882" width="24.875" style="56" customWidth="1"/>
    <col min="15883" max="15884" width="4.625" style="56" customWidth="1"/>
    <col min="15885" max="15885" width="3.875" style="56" customWidth="1"/>
    <col min="15886" max="15886" width="4.625" style="56" customWidth="1"/>
    <col min="15887" max="15887" width="9.875" style="56" customWidth="1"/>
    <col min="15888" max="15888" width="24.875" style="56" customWidth="1"/>
    <col min="15889" max="15890" width="4.625" style="56" customWidth="1"/>
    <col min="15891" max="15891" width="3.875" style="56" customWidth="1"/>
    <col min="15892" max="15892" width="4.625" style="56" customWidth="1"/>
    <col min="15893" max="15893" width="9.875" style="56" customWidth="1"/>
    <col min="15894" max="15894" width="24.875" style="56" customWidth="1"/>
    <col min="15895" max="15896" width="4.625" style="56" customWidth="1"/>
    <col min="15897" max="15897" width="3.875" style="56" customWidth="1"/>
    <col min="15898" max="15898" width="4.625" style="56" customWidth="1"/>
    <col min="15899" max="15899" width="9.875" style="56" customWidth="1"/>
    <col min="15900" max="15900" width="24.875" style="56" customWidth="1"/>
    <col min="15901" max="16127" width="9" style="56"/>
    <col min="16128" max="16128" width="3.25" style="56" customWidth="1"/>
    <col min="16129" max="16129" width="19.25" style="56" customWidth="1"/>
    <col min="16130" max="16130" width="30.375" style="56" customWidth="1"/>
    <col min="16131" max="16131" width="4.875" style="56" customWidth="1"/>
    <col min="16132" max="16132" width="28" style="56" customWidth="1"/>
    <col min="16133" max="16134" width="4.625" style="56" customWidth="1"/>
    <col min="16135" max="16135" width="3.875" style="56" customWidth="1"/>
    <col min="16136" max="16136" width="4.625" style="56" customWidth="1"/>
    <col min="16137" max="16137" width="10" style="56" customWidth="1"/>
    <col min="16138" max="16138" width="24.875" style="56" customWidth="1"/>
    <col min="16139" max="16140" width="4.625" style="56" customWidth="1"/>
    <col min="16141" max="16141" width="3.875" style="56" customWidth="1"/>
    <col min="16142" max="16142" width="4.625" style="56" customWidth="1"/>
    <col min="16143" max="16143" width="9.875" style="56" customWidth="1"/>
    <col min="16144" max="16144" width="24.875" style="56" customWidth="1"/>
    <col min="16145" max="16146" width="4.625" style="56" customWidth="1"/>
    <col min="16147" max="16147" width="3.875" style="56" customWidth="1"/>
    <col min="16148" max="16148" width="4.625" style="56" customWidth="1"/>
    <col min="16149" max="16149" width="9.875" style="56" customWidth="1"/>
    <col min="16150" max="16150" width="24.875" style="56" customWidth="1"/>
    <col min="16151" max="16152" width="4.625" style="56" customWidth="1"/>
    <col min="16153" max="16153" width="3.875" style="56" customWidth="1"/>
    <col min="16154" max="16154" width="4.625" style="56" customWidth="1"/>
    <col min="16155" max="16155" width="9.875" style="56" customWidth="1"/>
    <col min="16156" max="16156" width="24.875" style="56" customWidth="1"/>
    <col min="16157" max="16384" width="9" style="56"/>
  </cols>
  <sheetData>
    <row r="1" spans="1:30" ht="22.5" customHeight="1">
      <c r="A1" s="34"/>
      <c r="B1" s="34"/>
      <c r="C1" s="32"/>
      <c r="D1" s="32"/>
      <c r="E1" s="32"/>
    </row>
    <row r="2" spans="1:30" ht="22.5" customHeight="1">
      <c r="A2" s="55"/>
      <c r="B2" s="32"/>
      <c r="C2" s="32"/>
      <c r="D2" s="32"/>
      <c r="E2" s="32"/>
    </row>
    <row r="3" spans="1:30" ht="32.25" customHeight="1">
      <c r="A3" s="2008" t="s">
        <v>256</v>
      </c>
      <c r="B3" s="2008"/>
      <c r="C3" s="2008"/>
      <c r="D3" s="2008"/>
      <c r="E3" s="2008"/>
      <c r="F3" s="2008"/>
      <c r="G3" s="2008"/>
      <c r="H3" s="2008"/>
      <c r="I3" s="2008"/>
      <c r="J3" s="2008"/>
      <c r="K3" s="2008"/>
      <c r="L3" s="2008"/>
      <c r="M3" s="2008"/>
      <c r="N3" s="2008"/>
      <c r="O3" s="2008"/>
      <c r="P3" s="2008"/>
      <c r="Q3" s="2008"/>
      <c r="R3" s="2008"/>
      <c r="S3" s="2008"/>
      <c r="T3" s="2008"/>
      <c r="U3" s="2008"/>
      <c r="V3" s="2008"/>
      <c r="W3" s="2008"/>
      <c r="X3" s="2008"/>
      <c r="Y3" s="2008"/>
      <c r="Z3" s="2008"/>
      <c r="AA3" s="2008"/>
      <c r="AB3" s="2008"/>
      <c r="AC3" s="2008"/>
    </row>
    <row r="4" spans="1:30" ht="21.75" customHeight="1">
      <c r="A4" s="2008"/>
      <c r="B4" s="2008"/>
      <c r="C4" s="2008"/>
      <c r="D4" s="2008"/>
      <c r="E4" s="2008"/>
      <c r="F4" s="2008"/>
      <c r="G4" s="2008"/>
      <c r="H4" s="2008"/>
      <c r="I4" s="2008"/>
      <c r="J4" s="2008"/>
      <c r="K4" s="2008"/>
      <c r="L4" s="2008"/>
      <c r="M4" s="2008"/>
      <c r="N4" s="2008"/>
      <c r="O4" s="2008"/>
      <c r="P4" s="2008"/>
      <c r="Q4" s="2008"/>
      <c r="R4" s="2008"/>
      <c r="S4" s="2008"/>
      <c r="T4" s="2008"/>
      <c r="U4" s="2008"/>
      <c r="V4" s="2008"/>
      <c r="W4" s="2008"/>
      <c r="X4" s="2008"/>
      <c r="Y4" s="2008"/>
      <c r="Z4" s="2008"/>
      <c r="AA4" s="2008"/>
      <c r="AB4" s="2008"/>
      <c r="AC4" s="2008"/>
    </row>
    <row r="5" spans="1:30" ht="8.1" customHeight="1">
      <c r="A5" s="32"/>
      <c r="B5" s="32"/>
      <c r="C5" s="32"/>
      <c r="D5" s="32"/>
      <c r="E5" s="32"/>
      <c r="F5" s="57"/>
      <c r="G5" s="57"/>
      <c r="H5" s="57"/>
      <c r="I5" s="57"/>
      <c r="J5" s="57"/>
      <c r="K5" s="57"/>
      <c r="L5" s="57"/>
      <c r="M5" s="57"/>
      <c r="N5" s="57"/>
      <c r="O5" s="57"/>
      <c r="P5" s="57"/>
      <c r="Q5" s="57"/>
      <c r="R5" s="57"/>
      <c r="S5" s="57"/>
      <c r="T5" s="58"/>
      <c r="U5" s="58"/>
      <c r="V5" s="58"/>
      <c r="W5" s="58"/>
      <c r="X5" s="58"/>
      <c r="Y5" s="58"/>
      <c r="Z5" s="58"/>
      <c r="AA5" s="58"/>
      <c r="AB5" s="58"/>
      <c r="AC5" s="58"/>
      <c r="AD5" s="59"/>
    </row>
    <row r="6" spans="1:30" ht="33" customHeight="1">
      <c r="A6" s="2005" t="s">
        <v>133</v>
      </c>
      <c r="B6" s="2006"/>
      <c r="C6" s="2009" t="str">
        <f>+入力シート!J3</f>
        <v>高岡市上下水道事業管理者　二塚　英克</v>
      </c>
      <c r="D6" s="2010"/>
      <c r="E6" s="2011"/>
      <c r="F6" s="58"/>
      <c r="G6" s="1697" t="s">
        <v>18</v>
      </c>
      <c r="H6" s="1699"/>
      <c r="I6" s="2012" t="s">
        <v>10</v>
      </c>
      <c r="J6" s="2013"/>
      <c r="K6" s="2014">
        <f>+入力シート!E9</f>
        <v>46144</v>
      </c>
      <c r="L6" s="2015"/>
      <c r="M6" s="2016"/>
      <c r="N6" s="58"/>
      <c r="O6" s="58"/>
      <c r="P6" s="58"/>
      <c r="Q6" s="58"/>
      <c r="R6" s="58"/>
      <c r="S6" s="58"/>
      <c r="T6" s="58"/>
      <c r="U6" s="58"/>
      <c r="V6" s="58"/>
      <c r="W6" s="58"/>
      <c r="X6" s="58"/>
      <c r="Y6" s="58"/>
      <c r="Z6" s="58"/>
      <c r="AA6" s="58"/>
      <c r="AB6" s="58"/>
      <c r="AC6" s="58"/>
      <c r="AD6" s="59"/>
    </row>
    <row r="7" spans="1:30" ht="33" customHeight="1">
      <c r="A7" s="2005" t="s">
        <v>134</v>
      </c>
      <c r="B7" s="2006"/>
      <c r="C7" s="2009" t="str">
        <f>+入力シート!E5</f>
        <v>○○地内配水補助管布設替工事</v>
      </c>
      <c r="D7" s="2010"/>
      <c r="E7" s="2011"/>
      <c r="F7" s="58"/>
      <c r="G7" s="1700"/>
      <c r="H7" s="1702"/>
      <c r="I7" s="1700" t="s">
        <v>56</v>
      </c>
      <c r="J7" s="1701"/>
      <c r="K7" s="2017">
        <f>IF(入力シート!E11="",入力シート!E10,入力シート!E11)</f>
        <v>46356</v>
      </c>
      <c r="L7" s="2018"/>
      <c r="M7" s="2019"/>
      <c r="N7" s="58"/>
      <c r="O7" s="58"/>
      <c r="P7" s="58"/>
      <c r="Q7" s="58"/>
      <c r="R7" s="58"/>
      <c r="S7" s="58"/>
      <c r="T7" s="58"/>
      <c r="U7" s="58"/>
      <c r="V7" s="58"/>
      <c r="W7" s="58"/>
      <c r="X7" s="58"/>
      <c r="Y7" s="58"/>
      <c r="Z7" s="58"/>
      <c r="AA7" s="58"/>
      <c r="AB7" s="58"/>
      <c r="AC7" s="58"/>
      <c r="AD7" s="59"/>
    </row>
    <row r="8" spans="1:30" ht="33" customHeight="1">
      <c r="A8" s="32"/>
      <c r="B8" s="32"/>
      <c r="C8" s="32"/>
      <c r="D8" s="32"/>
      <c r="E8" s="32"/>
      <c r="F8" s="58"/>
      <c r="G8" s="58"/>
      <c r="H8" s="58"/>
      <c r="I8" s="58"/>
      <c r="J8" s="58"/>
      <c r="K8" s="58"/>
      <c r="L8" s="58"/>
      <c r="M8" s="58"/>
      <c r="N8" s="58"/>
      <c r="O8" s="58"/>
      <c r="P8" s="58"/>
      <c r="Q8" s="58"/>
      <c r="R8" s="58"/>
      <c r="S8" s="58"/>
      <c r="T8" s="58"/>
      <c r="U8" s="58"/>
      <c r="V8" s="58"/>
      <c r="W8" s="58"/>
      <c r="X8" s="58"/>
      <c r="Y8" s="58"/>
      <c r="Z8" s="58"/>
      <c r="AA8" s="58"/>
      <c r="AB8" s="58"/>
      <c r="AC8" s="58"/>
      <c r="AD8" s="59"/>
    </row>
    <row r="9" spans="1:30" ht="30" customHeight="1">
      <c r="A9" s="2005" t="s">
        <v>135</v>
      </c>
      <c r="B9" s="2006"/>
      <c r="C9" s="60" t="str">
        <f>+入力シート!J9</f>
        <v>株式会社□□建設</v>
      </c>
      <c r="D9" s="32"/>
      <c r="E9" s="32"/>
      <c r="F9" s="58"/>
      <c r="G9" s="1994" t="s">
        <v>136</v>
      </c>
      <c r="H9" s="1981" t="s">
        <v>40</v>
      </c>
      <c r="I9" s="1982"/>
      <c r="J9" s="1983"/>
      <c r="K9" s="1006"/>
      <c r="L9" s="1007"/>
      <c r="M9" s="1989" t="s">
        <v>136</v>
      </c>
      <c r="N9" s="1981" t="s">
        <v>40</v>
      </c>
      <c r="O9" s="1982"/>
      <c r="P9" s="1983"/>
      <c r="Q9" s="1006"/>
      <c r="R9" s="1007"/>
      <c r="S9" s="1989" t="s">
        <v>136</v>
      </c>
      <c r="T9" s="1981" t="s">
        <v>40</v>
      </c>
      <c r="U9" s="1982"/>
      <c r="V9" s="1983"/>
      <c r="W9" s="1006"/>
      <c r="X9" s="1007"/>
      <c r="Y9" s="1989" t="s">
        <v>136</v>
      </c>
      <c r="Z9" s="1981" t="s">
        <v>40</v>
      </c>
      <c r="AA9" s="1982"/>
      <c r="AB9" s="1983"/>
      <c r="AC9" s="1006"/>
      <c r="AD9" s="59"/>
    </row>
    <row r="10" spans="1:30" ht="30" customHeight="1">
      <c r="A10" s="2005" t="s">
        <v>39</v>
      </c>
      <c r="B10" s="2006"/>
      <c r="C10" s="176"/>
      <c r="D10" s="32"/>
      <c r="E10" s="32"/>
      <c r="F10" s="58"/>
      <c r="G10" s="1995"/>
      <c r="H10" s="1981" t="s">
        <v>308</v>
      </c>
      <c r="I10" s="1982"/>
      <c r="J10" s="1983"/>
      <c r="K10" s="1006"/>
      <c r="L10" s="1007"/>
      <c r="M10" s="1990"/>
      <c r="N10" s="1981" t="s">
        <v>308</v>
      </c>
      <c r="O10" s="1982"/>
      <c r="P10" s="1983"/>
      <c r="Q10" s="1006"/>
      <c r="R10" s="1007"/>
      <c r="S10" s="1990"/>
      <c r="T10" s="1981" t="s">
        <v>308</v>
      </c>
      <c r="U10" s="1982"/>
      <c r="V10" s="1983"/>
      <c r="W10" s="1006"/>
      <c r="X10" s="1007"/>
      <c r="Y10" s="1990"/>
      <c r="Z10" s="1981" t="s">
        <v>308</v>
      </c>
      <c r="AA10" s="1982"/>
      <c r="AB10" s="1983"/>
      <c r="AC10" s="1006"/>
      <c r="AD10" s="59"/>
    </row>
    <row r="11" spans="1:30" ht="30" customHeight="1">
      <c r="A11" s="2007" t="s">
        <v>439</v>
      </c>
      <c r="B11" s="2006"/>
      <c r="C11" s="176"/>
      <c r="D11" s="32"/>
      <c r="E11" s="32"/>
      <c r="F11" s="58"/>
      <c r="G11" s="1995"/>
      <c r="H11" s="1992" t="s">
        <v>440</v>
      </c>
      <c r="I11" s="1982"/>
      <c r="J11" s="1983"/>
      <c r="K11" s="1006"/>
      <c r="L11" s="1007"/>
      <c r="M11" s="1990"/>
      <c r="N11" s="1992" t="s">
        <v>440</v>
      </c>
      <c r="O11" s="1982"/>
      <c r="P11" s="1983"/>
      <c r="Q11" s="1006"/>
      <c r="R11" s="1007"/>
      <c r="S11" s="1990"/>
      <c r="T11" s="1992" t="s">
        <v>440</v>
      </c>
      <c r="U11" s="1982"/>
      <c r="V11" s="1983"/>
      <c r="W11" s="1006"/>
      <c r="X11" s="1007"/>
      <c r="Y11" s="1990"/>
      <c r="Z11" s="1992" t="s">
        <v>440</v>
      </c>
      <c r="AA11" s="1982"/>
      <c r="AB11" s="1983"/>
      <c r="AC11" s="1006"/>
      <c r="AD11" s="59"/>
    </row>
    <row r="12" spans="1:30" ht="30" customHeight="1">
      <c r="A12" s="2003" t="s">
        <v>441</v>
      </c>
      <c r="B12" s="2004"/>
      <c r="C12" s="123"/>
      <c r="D12" s="32"/>
      <c r="E12" s="32"/>
      <c r="F12" s="58"/>
      <c r="G12" s="1995"/>
      <c r="H12" s="1981" t="s">
        <v>442</v>
      </c>
      <c r="I12" s="1982"/>
      <c r="J12" s="1983"/>
      <c r="K12" s="1008" t="s">
        <v>443</v>
      </c>
      <c r="L12" s="1007"/>
      <c r="M12" s="1990"/>
      <c r="N12" s="1981" t="s">
        <v>442</v>
      </c>
      <c r="O12" s="1982"/>
      <c r="P12" s="1983"/>
      <c r="Q12" s="1008" t="s">
        <v>443</v>
      </c>
      <c r="R12" s="1007"/>
      <c r="S12" s="1990"/>
      <c r="T12" s="1981" t="s">
        <v>442</v>
      </c>
      <c r="U12" s="1982"/>
      <c r="V12" s="1983"/>
      <c r="W12" s="1008" t="s">
        <v>443</v>
      </c>
      <c r="X12" s="1007"/>
      <c r="Y12" s="1990"/>
      <c r="Z12" s="1981" t="s">
        <v>442</v>
      </c>
      <c r="AA12" s="1982"/>
      <c r="AB12" s="1983"/>
      <c r="AC12" s="1008" t="s">
        <v>443</v>
      </c>
      <c r="AD12" s="59"/>
    </row>
    <row r="13" spans="1:30" ht="30" customHeight="1">
      <c r="A13" s="2001" t="s">
        <v>123</v>
      </c>
      <c r="B13" s="2002"/>
      <c r="C13" s="176"/>
      <c r="D13" s="32"/>
      <c r="E13" s="32"/>
      <c r="F13" s="58"/>
      <c r="G13" s="1995"/>
      <c r="H13" s="1981" t="s">
        <v>137</v>
      </c>
      <c r="I13" s="1982"/>
      <c r="J13" s="1983"/>
      <c r="K13" s="1006"/>
      <c r="L13" s="1007"/>
      <c r="M13" s="1990"/>
      <c r="N13" s="1981" t="s">
        <v>137</v>
      </c>
      <c r="O13" s="1982"/>
      <c r="P13" s="1983"/>
      <c r="Q13" s="1006"/>
      <c r="R13" s="1007"/>
      <c r="S13" s="1990"/>
      <c r="T13" s="1981" t="s">
        <v>137</v>
      </c>
      <c r="U13" s="1982"/>
      <c r="V13" s="1983"/>
      <c r="W13" s="1006"/>
      <c r="X13" s="1007"/>
      <c r="Y13" s="1990"/>
      <c r="Z13" s="1981" t="s">
        <v>137</v>
      </c>
      <c r="AA13" s="1982"/>
      <c r="AB13" s="1983"/>
      <c r="AC13" s="1006"/>
      <c r="AD13" s="59"/>
    </row>
    <row r="14" spans="1:30" ht="30" customHeight="1">
      <c r="A14" s="61"/>
      <c r="B14" s="62" t="s">
        <v>127</v>
      </c>
      <c r="C14" s="176"/>
      <c r="D14" s="32"/>
      <c r="E14" s="32"/>
      <c r="F14" s="58"/>
      <c r="G14" s="1995"/>
      <c r="H14" s="1986" t="s">
        <v>6</v>
      </c>
      <c r="I14" s="1982"/>
      <c r="J14" s="1983"/>
      <c r="K14" s="1006"/>
      <c r="L14" s="1007"/>
      <c r="M14" s="1990"/>
      <c r="N14" s="1986" t="s">
        <v>6</v>
      </c>
      <c r="O14" s="1982"/>
      <c r="P14" s="1983"/>
      <c r="Q14" s="1006"/>
      <c r="R14" s="1007"/>
      <c r="S14" s="1990"/>
      <c r="T14" s="1986" t="s">
        <v>6</v>
      </c>
      <c r="U14" s="1982"/>
      <c r="V14" s="1983"/>
      <c r="W14" s="1006"/>
      <c r="X14" s="1007"/>
      <c r="Y14" s="1990"/>
      <c r="Z14" s="1986" t="s">
        <v>6</v>
      </c>
      <c r="AA14" s="1982"/>
      <c r="AB14" s="1983"/>
      <c r="AC14" s="1006"/>
      <c r="AD14" s="59"/>
    </row>
    <row r="15" spans="1:30" ht="30" customHeight="1">
      <c r="A15" s="2001" t="s">
        <v>123</v>
      </c>
      <c r="B15" s="2002"/>
      <c r="C15" s="176"/>
      <c r="D15" s="32"/>
      <c r="E15" s="62" t="s">
        <v>140</v>
      </c>
      <c r="F15" s="58"/>
      <c r="G15" s="1995"/>
      <c r="H15" s="1009"/>
      <c r="I15" s="1984" t="s">
        <v>444</v>
      </c>
      <c r="J15" s="1985"/>
      <c r="K15" s="1008" t="s">
        <v>445</v>
      </c>
      <c r="L15" s="1007"/>
      <c r="M15" s="1990"/>
      <c r="N15" s="1009"/>
      <c r="O15" s="1984" t="s">
        <v>444</v>
      </c>
      <c r="P15" s="1985"/>
      <c r="Q15" s="1008" t="s">
        <v>445</v>
      </c>
      <c r="R15" s="1007"/>
      <c r="S15" s="1990"/>
      <c r="T15" s="1009"/>
      <c r="U15" s="1984" t="s">
        <v>444</v>
      </c>
      <c r="V15" s="1985"/>
      <c r="W15" s="1008" t="s">
        <v>445</v>
      </c>
      <c r="X15" s="1007"/>
      <c r="Y15" s="1990"/>
      <c r="Z15" s="1009"/>
      <c r="AA15" s="1984" t="s">
        <v>444</v>
      </c>
      <c r="AB15" s="1985"/>
      <c r="AC15" s="1008" t="s">
        <v>445</v>
      </c>
      <c r="AD15" s="59"/>
    </row>
    <row r="16" spans="1:30" ht="30" customHeight="1">
      <c r="A16" s="61"/>
      <c r="B16" s="62" t="s">
        <v>127</v>
      </c>
      <c r="C16" s="176"/>
      <c r="D16" s="32"/>
      <c r="E16" s="176"/>
      <c r="F16" s="58"/>
      <c r="G16" s="1995"/>
      <c r="H16" s="1986" t="s">
        <v>138</v>
      </c>
      <c r="I16" s="1987"/>
      <c r="J16" s="1988"/>
      <c r="K16" s="1006"/>
      <c r="L16" s="1007"/>
      <c r="M16" s="1990"/>
      <c r="N16" s="1986" t="s">
        <v>138</v>
      </c>
      <c r="O16" s="1987"/>
      <c r="P16" s="1988"/>
      <c r="Q16" s="1006"/>
      <c r="R16" s="1007"/>
      <c r="S16" s="1990"/>
      <c r="T16" s="1986" t="s">
        <v>138</v>
      </c>
      <c r="U16" s="1987"/>
      <c r="V16" s="1988"/>
      <c r="W16" s="1006"/>
      <c r="X16" s="1007"/>
      <c r="Y16" s="1990"/>
      <c r="Z16" s="1986" t="s">
        <v>138</v>
      </c>
      <c r="AA16" s="1987"/>
      <c r="AB16" s="1988"/>
      <c r="AC16" s="1006"/>
      <c r="AD16" s="59"/>
    </row>
    <row r="17" spans="1:30" ht="30" customHeight="1">
      <c r="A17" s="32"/>
      <c r="B17" s="32"/>
      <c r="C17" s="32"/>
      <c r="D17" s="32"/>
      <c r="E17" s="32"/>
      <c r="F17" s="58"/>
      <c r="G17" s="1996"/>
      <c r="H17" s="1010"/>
      <c r="I17" s="1992" t="s">
        <v>350</v>
      </c>
      <c r="J17" s="1993"/>
      <c r="K17" s="1006"/>
      <c r="L17" s="1007"/>
      <c r="M17" s="1991"/>
      <c r="N17" s="1010"/>
      <c r="O17" s="1992" t="s">
        <v>350</v>
      </c>
      <c r="P17" s="1993"/>
      <c r="Q17" s="1006"/>
      <c r="R17" s="1007"/>
      <c r="S17" s="1991"/>
      <c r="T17" s="1010"/>
      <c r="U17" s="1992" t="s">
        <v>350</v>
      </c>
      <c r="V17" s="1993"/>
      <c r="W17" s="1006"/>
      <c r="X17" s="1007"/>
      <c r="Y17" s="1991"/>
      <c r="Z17" s="1010"/>
      <c r="AA17" s="1992" t="s">
        <v>350</v>
      </c>
      <c r="AB17" s="1993"/>
      <c r="AC17" s="1006"/>
      <c r="AD17" s="59"/>
    </row>
    <row r="18" spans="1:30" ht="30" customHeight="1">
      <c r="A18" s="1997" t="s">
        <v>141</v>
      </c>
      <c r="B18" s="1998"/>
      <c r="C18" s="62" t="s">
        <v>351</v>
      </c>
      <c r="D18" s="32"/>
      <c r="E18" s="138"/>
      <c r="F18" s="58"/>
      <c r="G18" s="141" t="s">
        <v>18</v>
      </c>
      <c r="H18" s="1011"/>
      <c r="I18" s="1981" t="s">
        <v>139</v>
      </c>
      <c r="J18" s="1982"/>
      <c r="K18" s="1983"/>
      <c r="L18" s="1007"/>
      <c r="M18" s="1012" t="s">
        <v>18</v>
      </c>
      <c r="N18" s="1011"/>
      <c r="O18" s="1981" t="s">
        <v>139</v>
      </c>
      <c r="P18" s="1982"/>
      <c r="Q18" s="1983"/>
      <c r="R18" s="1007"/>
      <c r="S18" s="1012" t="s">
        <v>18</v>
      </c>
      <c r="T18" s="1011"/>
      <c r="U18" s="1981" t="s">
        <v>139</v>
      </c>
      <c r="V18" s="1982"/>
      <c r="W18" s="1983"/>
      <c r="X18" s="1007"/>
      <c r="Y18" s="1012" t="s">
        <v>18</v>
      </c>
      <c r="Z18" s="1011"/>
      <c r="AA18" s="1981" t="s">
        <v>139</v>
      </c>
      <c r="AB18" s="1982"/>
      <c r="AC18" s="1983"/>
      <c r="AD18" s="59"/>
    </row>
    <row r="19" spans="1:30" ht="30" customHeight="1">
      <c r="A19" s="1999"/>
      <c r="B19" s="2000"/>
      <c r="C19" s="176"/>
      <c r="D19" s="32"/>
      <c r="E19" s="62" t="s">
        <v>143</v>
      </c>
      <c r="F19" s="58"/>
      <c r="G19" s="58"/>
      <c r="H19" s="1007"/>
      <c r="I19" s="1007"/>
      <c r="J19" s="1007"/>
      <c r="K19" s="1007"/>
      <c r="L19" s="1007"/>
      <c r="M19" s="1007"/>
      <c r="N19" s="1007"/>
      <c r="O19" s="1007"/>
      <c r="P19" s="1007"/>
      <c r="Q19" s="1007"/>
      <c r="R19" s="1007"/>
      <c r="S19" s="1007"/>
      <c r="T19" s="1007"/>
      <c r="U19" s="1007"/>
      <c r="V19" s="1007"/>
      <c r="W19" s="1007"/>
      <c r="X19" s="1007"/>
      <c r="Y19" s="1007"/>
      <c r="Z19" s="1007"/>
      <c r="AA19" s="1007"/>
      <c r="AB19" s="1007"/>
      <c r="AC19" s="1007"/>
      <c r="AD19" s="59"/>
    </row>
    <row r="20" spans="1:30" ht="30" customHeight="1">
      <c r="A20" s="32"/>
      <c r="B20" s="32"/>
      <c r="C20" s="32"/>
      <c r="D20" s="32"/>
      <c r="E20" s="176"/>
      <c r="F20" s="58"/>
      <c r="G20" s="1994" t="s">
        <v>136</v>
      </c>
      <c r="H20" s="1981" t="s">
        <v>40</v>
      </c>
      <c r="I20" s="1982"/>
      <c r="J20" s="1983"/>
      <c r="K20" s="1006"/>
      <c r="L20" s="1007"/>
      <c r="M20" s="1989" t="s">
        <v>136</v>
      </c>
      <c r="N20" s="1981" t="s">
        <v>40</v>
      </c>
      <c r="O20" s="1982"/>
      <c r="P20" s="1983"/>
      <c r="Q20" s="1006"/>
      <c r="R20" s="1007"/>
      <c r="S20" s="1989" t="s">
        <v>136</v>
      </c>
      <c r="T20" s="1981" t="s">
        <v>40</v>
      </c>
      <c r="U20" s="1982"/>
      <c r="V20" s="1983"/>
      <c r="W20" s="1006"/>
      <c r="X20" s="1007"/>
      <c r="Y20" s="1989" t="s">
        <v>136</v>
      </c>
      <c r="Z20" s="1981" t="s">
        <v>40</v>
      </c>
      <c r="AA20" s="1982"/>
      <c r="AB20" s="1983"/>
      <c r="AC20" s="1006"/>
      <c r="AD20" s="59"/>
    </row>
    <row r="21" spans="1:30" ht="30" customHeight="1">
      <c r="A21" s="1997" t="s">
        <v>142</v>
      </c>
      <c r="B21" s="1998"/>
      <c r="C21" s="176"/>
      <c r="D21" s="32"/>
      <c r="E21" s="32"/>
      <c r="F21" s="58"/>
      <c r="G21" s="1995"/>
      <c r="H21" s="1981" t="s">
        <v>308</v>
      </c>
      <c r="I21" s="1982"/>
      <c r="J21" s="1983"/>
      <c r="K21" s="1006"/>
      <c r="L21" s="1007"/>
      <c r="M21" s="1990"/>
      <c r="N21" s="1981" t="s">
        <v>308</v>
      </c>
      <c r="O21" s="1982"/>
      <c r="P21" s="1983"/>
      <c r="Q21" s="1006"/>
      <c r="R21" s="1007"/>
      <c r="S21" s="1990"/>
      <c r="T21" s="1981" t="s">
        <v>308</v>
      </c>
      <c r="U21" s="1982"/>
      <c r="V21" s="1983"/>
      <c r="W21" s="1006"/>
      <c r="X21" s="1007"/>
      <c r="Y21" s="1990"/>
      <c r="Z21" s="1981" t="s">
        <v>308</v>
      </c>
      <c r="AA21" s="1982"/>
      <c r="AB21" s="1983"/>
      <c r="AC21" s="1006"/>
      <c r="AD21" s="59"/>
    </row>
    <row r="22" spans="1:30" ht="30" customHeight="1">
      <c r="A22" s="1999"/>
      <c r="B22" s="2000"/>
      <c r="C22" s="176"/>
      <c r="D22" s="32"/>
      <c r="E22" s="32"/>
      <c r="F22" s="58"/>
      <c r="G22" s="1995"/>
      <c r="H22" s="1992" t="s">
        <v>440</v>
      </c>
      <c r="I22" s="1982"/>
      <c r="J22" s="1983"/>
      <c r="K22" s="1006"/>
      <c r="L22" s="1007"/>
      <c r="M22" s="1990"/>
      <c r="N22" s="1992" t="s">
        <v>440</v>
      </c>
      <c r="O22" s="1982"/>
      <c r="P22" s="1983"/>
      <c r="Q22" s="1006"/>
      <c r="R22" s="1007"/>
      <c r="S22" s="1990"/>
      <c r="T22" s="1992" t="s">
        <v>440</v>
      </c>
      <c r="U22" s="1982"/>
      <c r="V22" s="1983"/>
      <c r="W22" s="1006"/>
      <c r="X22" s="1007"/>
      <c r="Y22" s="1990"/>
      <c r="Z22" s="1992" t="s">
        <v>440</v>
      </c>
      <c r="AA22" s="1982"/>
      <c r="AB22" s="1983"/>
      <c r="AC22" s="1006"/>
      <c r="AD22" s="59"/>
    </row>
    <row r="23" spans="1:30" ht="30" customHeight="1">
      <c r="A23" s="32"/>
      <c r="B23" s="32"/>
      <c r="C23" s="32"/>
      <c r="D23" s="32"/>
      <c r="E23" s="32"/>
      <c r="F23" s="58"/>
      <c r="G23" s="1995"/>
      <c r="H23" s="1981" t="s">
        <v>442</v>
      </c>
      <c r="I23" s="1982"/>
      <c r="J23" s="1983"/>
      <c r="K23" s="1008" t="s">
        <v>443</v>
      </c>
      <c r="L23" s="1007"/>
      <c r="M23" s="1990"/>
      <c r="N23" s="1981" t="s">
        <v>442</v>
      </c>
      <c r="O23" s="1982"/>
      <c r="P23" s="1983"/>
      <c r="Q23" s="1008" t="s">
        <v>443</v>
      </c>
      <c r="R23" s="1007"/>
      <c r="S23" s="1990"/>
      <c r="T23" s="1981" t="s">
        <v>442</v>
      </c>
      <c r="U23" s="1982"/>
      <c r="V23" s="1983"/>
      <c r="W23" s="1008" t="s">
        <v>443</v>
      </c>
      <c r="X23" s="1007"/>
      <c r="Y23" s="1990"/>
      <c r="Z23" s="1981" t="s">
        <v>442</v>
      </c>
      <c r="AA23" s="1982"/>
      <c r="AB23" s="1983"/>
      <c r="AC23" s="1008" t="s">
        <v>443</v>
      </c>
      <c r="AD23" s="59"/>
    </row>
    <row r="24" spans="1:30" ht="30" customHeight="1">
      <c r="A24" s="32"/>
      <c r="B24" s="32"/>
      <c r="C24" s="32"/>
      <c r="D24" s="32"/>
      <c r="E24" s="32"/>
      <c r="F24" s="58"/>
      <c r="G24" s="1995"/>
      <c r="H24" s="1981" t="s">
        <v>137</v>
      </c>
      <c r="I24" s="1982"/>
      <c r="J24" s="1983"/>
      <c r="K24" s="1006"/>
      <c r="L24" s="1007"/>
      <c r="M24" s="1990"/>
      <c r="N24" s="1981" t="s">
        <v>137</v>
      </c>
      <c r="O24" s="1982"/>
      <c r="P24" s="1983"/>
      <c r="Q24" s="1006"/>
      <c r="R24" s="1007"/>
      <c r="S24" s="1990"/>
      <c r="T24" s="1981" t="s">
        <v>137</v>
      </c>
      <c r="U24" s="1982"/>
      <c r="V24" s="1983"/>
      <c r="W24" s="1006"/>
      <c r="X24" s="1007"/>
      <c r="Y24" s="1990"/>
      <c r="Z24" s="1981" t="s">
        <v>137</v>
      </c>
      <c r="AA24" s="1982"/>
      <c r="AB24" s="1983"/>
      <c r="AC24" s="1006"/>
      <c r="AD24" s="59"/>
    </row>
    <row r="25" spans="1:30" ht="30" customHeight="1">
      <c r="A25" s="32"/>
      <c r="B25" s="32"/>
      <c r="C25" s="32"/>
      <c r="F25" s="58"/>
      <c r="G25" s="1995"/>
      <c r="H25" s="1986" t="s">
        <v>6</v>
      </c>
      <c r="I25" s="1982"/>
      <c r="J25" s="1983"/>
      <c r="K25" s="1006"/>
      <c r="L25" s="1007"/>
      <c r="M25" s="1990"/>
      <c r="N25" s="1986" t="s">
        <v>6</v>
      </c>
      <c r="O25" s="1982"/>
      <c r="P25" s="1983"/>
      <c r="Q25" s="1006"/>
      <c r="R25" s="1007"/>
      <c r="S25" s="1990"/>
      <c r="T25" s="1986" t="s">
        <v>6</v>
      </c>
      <c r="U25" s="1982"/>
      <c r="V25" s="1983"/>
      <c r="W25" s="1006"/>
      <c r="X25" s="1007"/>
      <c r="Y25" s="1990"/>
      <c r="Z25" s="1986" t="s">
        <v>6</v>
      </c>
      <c r="AA25" s="1982"/>
      <c r="AB25" s="1983"/>
      <c r="AC25" s="1006"/>
      <c r="AD25" s="59"/>
    </row>
    <row r="26" spans="1:30" ht="30" customHeight="1">
      <c r="B26" s="59"/>
      <c r="F26" s="58"/>
      <c r="G26" s="1995"/>
      <c r="H26" s="1009"/>
      <c r="I26" s="1984" t="s">
        <v>444</v>
      </c>
      <c r="J26" s="1985"/>
      <c r="K26" s="1008" t="s">
        <v>445</v>
      </c>
      <c r="L26" s="1007"/>
      <c r="M26" s="1990"/>
      <c r="N26" s="1009"/>
      <c r="O26" s="1984" t="s">
        <v>444</v>
      </c>
      <c r="P26" s="1985"/>
      <c r="Q26" s="1008" t="s">
        <v>445</v>
      </c>
      <c r="R26" s="1007"/>
      <c r="S26" s="1990"/>
      <c r="T26" s="1009"/>
      <c r="U26" s="1984" t="s">
        <v>444</v>
      </c>
      <c r="V26" s="1985"/>
      <c r="W26" s="1008" t="s">
        <v>445</v>
      </c>
      <c r="X26" s="1007"/>
      <c r="Y26" s="1990"/>
      <c r="Z26" s="1009"/>
      <c r="AA26" s="1984" t="s">
        <v>444</v>
      </c>
      <c r="AB26" s="1985"/>
      <c r="AC26" s="1008" t="s">
        <v>445</v>
      </c>
      <c r="AD26" s="59"/>
    </row>
    <row r="27" spans="1:30" ht="30" customHeight="1">
      <c r="B27" s="59"/>
      <c r="F27" s="58"/>
      <c r="G27" s="1995"/>
      <c r="H27" s="1986" t="s">
        <v>138</v>
      </c>
      <c r="I27" s="1987"/>
      <c r="J27" s="1988"/>
      <c r="K27" s="1006"/>
      <c r="L27" s="1007"/>
      <c r="M27" s="1990"/>
      <c r="N27" s="1986" t="s">
        <v>138</v>
      </c>
      <c r="O27" s="1987"/>
      <c r="P27" s="1988"/>
      <c r="Q27" s="1006"/>
      <c r="R27" s="1007"/>
      <c r="S27" s="1990"/>
      <c r="T27" s="1986" t="s">
        <v>138</v>
      </c>
      <c r="U27" s="1987"/>
      <c r="V27" s="1988"/>
      <c r="W27" s="1006"/>
      <c r="X27" s="1007"/>
      <c r="Y27" s="1990"/>
      <c r="Z27" s="1986" t="s">
        <v>138</v>
      </c>
      <c r="AA27" s="1987"/>
      <c r="AB27" s="1988"/>
      <c r="AC27" s="1006"/>
      <c r="AD27" s="59"/>
    </row>
    <row r="28" spans="1:30" ht="30" customHeight="1">
      <c r="B28" s="59"/>
      <c r="F28" s="58"/>
      <c r="G28" s="1996"/>
      <c r="H28" s="1010"/>
      <c r="I28" s="1992" t="s">
        <v>350</v>
      </c>
      <c r="J28" s="1993"/>
      <c r="K28" s="1006"/>
      <c r="L28" s="1007"/>
      <c r="M28" s="1991"/>
      <c r="N28" s="1010"/>
      <c r="O28" s="1992" t="s">
        <v>350</v>
      </c>
      <c r="P28" s="1993"/>
      <c r="Q28" s="1006"/>
      <c r="R28" s="1007"/>
      <c r="S28" s="1991"/>
      <c r="T28" s="1010"/>
      <c r="U28" s="1992" t="s">
        <v>350</v>
      </c>
      <c r="V28" s="1993"/>
      <c r="W28" s="1006"/>
      <c r="X28" s="1007"/>
      <c r="Y28" s="1991"/>
      <c r="Z28" s="1010"/>
      <c r="AA28" s="1992" t="s">
        <v>350</v>
      </c>
      <c r="AB28" s="1993"/>
      <c r="AC28" s="1006"/>
      <c r="AD28" s="59"/>
    </row>
    <row r="29" spans="1:30" ht="30" customHeight="1">
      <c r="B29" s="59"/>
      <c r="F29" s="58"/>
      <c r="G29" s="141" t="s">
        <v>18</v>
      </c>
      <c r="H29" s="1011"/>
      <c r="I29" s="1981" t="s">
        <v>139</v>
      </c>
      <c r="J29" s="1982"/>
      <c r="K29" s="1983"/>
      <c r="L29" s="1007"/>
      <c r="M29" s="1012" t="s">
        <v>18</v>
      </c>
      <c r="N29" s="1011"/>
      <c r="O29" s="1981" t="s">
        <v>139</v>
      </c>
      <c r="P29" s="1982"/>
      <c r="Q29" s="1983"/>
      <c r="R29" s="1007"/>
      <c r="S29" s="1012" t="s">
        <v>18</v>
      </c>
      <c r="T29" s="1011"/>
      <c r="U29" s="1981" t="s">
        <v>139</v>
      </c>
      <c r="V29" s="1982"/>
      <c r="W29" s="1983"/>
      <c r="X29" s="1007"/>
      <c r="Y29" s="1012" t="s">
        <v>18</v>
      </c>
      <c r="Z29" s="1011"/>
      <c r="AA29" s="1981" t="s">
        <v>139</v>
      </c>
      <c r="AB29" s="1982"/>
      <c r="AC29" s="1983"/>
      <c r="AD29" s="59"/>
    </row>
    <row r="30" spans="1:30" ht="30" customHeight="1">
      <c r="B30" s="59"/>
      <c r="F30" s="58"/>
      <c r="G30" s="58"/>
      <c r="H30" s="1007"/>
      <c r="I30" s="1007"/>
      <c r="J30" s="1007"/>
      <c r="K30" s="1007"/>
      <c r="L30" s="1007"/>
      <c r="M30" s="1007"/>
      <c r="N30" s="1007"/>
      <c r="O30" s="1007"/>
      <c r="P30" s="1007"/>
      <c r="Q30" s="1007"/>
      <c r="R30" s="1007"/>
      <c r="S30" s="1007"/>
      <c r="T30" s="1007"/>
      <c r="U30" s="1007"/>
      <c r="V30" s="1007"/>
      <c r="W30" s="1007"/>
      <c r="X30" s="1007"/>
      <c r="Y30" s="1007"/>
      <c r="Z30" s="1007"/>
      <c r="AA30" s="1007"/>
      <c r="AB30" s="1007"/>
      <c r="AC30" s="1007"/>
      <c r="AD30" s="59"/>
    </row>
    <row r="31" spans="1:30" ht="30" customHeight="1">
      <c r="F31" s="58"/>
      <c r="G31" s="1994" t="s">
        <v>136</v>
      </c>
      <c r="H31" s="1981" t="s">
        <v>40</v>
      </c>
      <c r="I31" s="1982"/>
      <c r="J31" s="1983"/>
      <c r="K31" s="1006"/>
      <c r="L31" s="1007"/>
      <c r="M31" s="1989" t="s">
        <v>136</v>
      </c>
      <c r="N31" s="1981" t="s">
        <v>40</v>
      </c>
      <c r="O31" s="1982"/>
      <c r="P31" s="1983"/>
      <c r="Q31" s="1006"/>
      <c r="R31" s="1007"/>
      <c r="S31" s="1989" t="s">
        <v>136</v>
      </c>
      <c r="T31" s="1981" t="s">
        <v>40</v>
      </c>
      <c r="U31" s="1982"/>
      <c r="V31" s="1983"/>
      <c r="W31" s="1006"/>
      <c r="X31" s="1007"/>
      <c r="Y31" s="1989" t="s">
        <v>136</v>
      </c>
      <c r="Z31" s="1981" t="s">
        <v>40</v>
      </c>
      <c r="AA31" s="1982"/>
      <c r="AB31" s="1983"/>
      <c r="AC31" s="1006"/>
      <c r="AD31" s="59"/>
    </row>
    <row r="32" spans="1:30" ht="30" customHeight="1">
      <c r="F32" s="58"/>
      <c r="G32" s="1995"/>
      <c r="H32" s="1981" t="s">
        <v>308</v>
      </c>
      <c r="I32" s="1982"/>
      <c r="J32" s="1983"/>
      <c r="K32" s="1006"/>
      <c r="L32" s="1007"/>
      <c r="M32" s="1990"/>
      <c r="N32" s="1981" t="s">
        <v>308</v>
      </c>
      <c r="O32" s="1982"/>
      <c r="P32" s="1983"/>
      <c r="Q32" s="1006"/>
      <c r="R32" s="1007"/>
      <c r="S32" s="1990"/>
      <c r="T32" s="1981" t="s">
        <v>308</v>
      </c>
      <c r="U32" s="1982"/>
      <c r="V32" s="1983"/>
      <c r="W32" s="1006"/>
      <c r="X32" s="1007"/>
      <c r="Y32" s="1990"/>
      <c r="Z32" s="1981" t="s">
        <v>308</v>
      </c>
      <c r="AA32" s="1982"/>
      <c r="AB32" s="1983"/>
      <c r="AC32" s="1006"/>
      <c r="AD32" s="59"/>
    </row>
    <row r="33" spans="6:30" ht="30" customHeight="1">
      <c r="F33" s="58"/>
      <c r="G33" s="1995"/>
      <c r="H33" s="1992" t="s">
        <v>440</v>
      </c>
      <c r="I33" s="1982"/>
      <c r="J33" s="1983"/>
      <c r="K33" s="1006"/>
      <c r="L33" s="1007"/>
      <c r="M33" s="1990"/>
      <c r="N33" s="1992" t="s">
        <v>440</v>
      </c>
      <c r="O33" s="1982"/>
      <c r="P33" s="1983"/>
      <c r="Q33" s="1006"/>
      <c r="R33" s="1007"/>
      <c r="S33" s="1990"/>
      <c r="T33" s="1992" t="s">
        <v>440</v>
      </c>
      <c r="U33" s="1982"/>
      <c r="V33" s="1983"/>
      <c r="W33" s="1006"/>
      <c r="X33" s="1007"/>
      <c r="Y33" s="1990"/>
      <c r="Z33" s="1992" t="s">
        <v>440</v>
      </c>
      <c r="AA33" s="1982"/>
      <c r="AB33" s="1983"/>
      <c r="AC33" s="1006"/>
      <c r="AD33" s="59"/>
    </row>
    <row r="34" spans="6:30" ht="30" customHeight="1">
      <c r="F34" s="58"/>
      <c r="G34" s="1995"/>
      <c r="H34" s="1981" t="s">
        <v>442</v>
      </c>
      <c r="I34" s="1982"/>
      <c r="J34" s="1983"/>
      <c r="K34" s="1008" t="s">
        <v>443</v>
      </c>
      <c r="L34" s="1007"/>
      <c r="M34" s="1990"/>
      <c r="N34" s="1981" t="s">
        <v>442</v>
      </c>
      <c r="O34" s="1982"/>
      <c r="P34" s="1983"/>
      <c r="Q34" s="1008" t="s">
        <v>443</v>
      </c>
      <c r="R34" s="1007"/>
      <c r="S34" s="1990"/>
      <c r="T34" s="1981" t="s">
        <v>442</v>
      </c>
      <c r="U34" s="1982"/>
      <c r="V34" s="1983"/>
      <c r="W34" s="1008" t="s">
        <v>443</v>
      </c>
      <c r="X34" s="1007"/>
      <c r="Y34" s="1990"/>
      <c r="Z34" s="1981" t="s">
        <v>442</v>
      </c>
      <c r="AA34" s="1982"/>
      <c r="AB34" s="1983"/>
      <c r="AC34" s="1008" t="s">
        <v>443</v>
      </c>
      <c r="AD34" s="59"/>
    </row>
    <row r="35" spans="6:30" ht="30" customHeight="1">
      <c r="F35" s="58"/>
      <c r="G35" s="1995"/>
      <c r="H35" s="1981" t="s">
        <v>137</v>
      </c>
      <c r="I35" s="1982"/>
      <c r="J35" s="1983"/>
      <c r="K35" s="1006"/>
      <c r="L35" s="1007"/>
      <c r="M35" s="1990"/>
      <c r="N35" s="1981" t="s">
        <v>137</v>
      </c>
      <c r="O35" s="1982"/>
      <c r="P35" s="1983"/>
      <c r="Q35" s="1006"/>
      <c r="R35" s="1007"/>
      <c r="S35" s="1990"/>
      <c r="T35" s="1981" t="s">
        <v>137</v>
      </c>
      <c r="U35" s="1982"/>
      <c r="V35" s="1983"/>
      <c r="W35" s="1006"/>
      <c r="X35" s="1007"/>
      <c r="Y35" s="1990"/>
      <c r="Z35" s="1981" t="s">
        <v>137</v>
      </c>
      <c r="AA35" s="1982"/>
      <c r="AB35" s="1983"/>
      <c r="AC35" s="1006"/>
      <c r="AD35" s="59"/>
    </row>
    <row r="36" spans="6:30" ht="30" customHeight="1">
      <c r="F36" s="58"/>
      <c r="G36" s="1995"/>
      <c r="H36" s="1986" t="s">
        <v>6</v>
      </c>
      <c r="I36" s="1982"/>
      <c r="J36" s="1983"/>
      <c r="K36" s="1006"/>
      <c r="L36" s="1007"/>
      <c r="M36" s="1990"/>
      <c r="N36" s="1986" t="s">
        <v>6</v>
      </c>
      <c r="O36" s="1982"/>
      <c r="P36" s="1983"/>
      <c r="Q36" s="1006"/>
      <c r="R36" s="1007"/>
      <c r="S36" s="1990"/>
      <c r="T36" s="1986" t="s">
        <v>6</v>
      </c>
      <c r="U36" s="1982"/>
      <c r="V36" s="1983"/>
      <c r="W36" s="1006"/>
      <c r="X36" s="1007"/>
      <c r="Y36" s="1990"/>
      <c r="Z36" s="1986" t="s">
        <v>6</v>
      </c>
      <c r="AA36" s="1982"/>
      <c r="AB36" s="1983"/>
      <c r="AC36" s="1006"/>
      <c r="AD36" s="59"/>
    </row>
    <row r="37" spans="6:30" ht="30" customHeight="1">
      <c r="F37" s="58"/>
      <c r="G37" s="1995"/>
      <c r="H37" s="1009"/>
      <c r="I37" s="1984" t="s">
        <v>444</v>
      </c>
      <c r="J37" s="1985"/>
      <c r="K37" s="1008" t="s">
        <v>445</v>
      </c>
      <c r="L37" s="1007"/>
      <c r="M37" s="1990"/>
      <c r="N37" s="1009"/>
      <c r="O37" s="1984" t="s">
        <v>444</v>
      </c>
      <c r="P37" s="1985"/>
      <c r="Q37" s="1008" t="s">
        <v>445</v>
      </c>
      <c r="R37" s="1007"/>
      <c r="S37" s="1990"/>
      <c r="T37" s="1009"/>
      <c r="U37" s="1984" t="s">
        <v>444</v>
      </c>
      <c r="V37" s="1985"/>
      <c r="W37" s="1008" t="s">
        <v>445</v>
      </c>
      <c r="X37" s="1007"/>
      <c r="Y37" s="1990"/>
      <c r="Z37" s="1009"/>
      <c r="AA37" s="1984" t="s">
        <v>444</v>
      </c>
      <c r="AB37" s="1985"/>
      <c r="AC37" s="1008" t="s">
        <v>445</v>
      </c>
      <c r="AD37" s="59"/>
    </row>
    <row r="38" spans="6:30" ht="30" customHeight="1">
      <c r="F38" s="58"/>
      <c r="G38" s="1995"/>
      <c r="H38" s="1986" t="s">
        <v>138</v>
      </c>
      <c r="I38" s="1987"/>
      <c r="J38" s="1988"/>
      <c r="K38" s="1006"/>
      <c r="L38" s="1007"/>
      <c r="M38" s="1990"/>
      <c r="N38" s="1986" t="s">
        <v>138</v>
      </c>
      <c r="O38" s="1987"/>
      <c r="P38" s="1988"/>
      <c r="Q38" s="1006"/>
      <c r="R38" s="1007"/>
      <c r="S38" s="1990"/>
      <c r="T38" s="1986" t="s">
        <v>138</v>
      </c>
      <c r="U38" s="1987"/>
      <c r="V38" s="1988"/>
      <c r="W38" s="1006"/>
      <c r="X38" s="1007"/>
      <c r="Y38" s="1990"/>
      <c r="Z38" s="1986" t="s">
        <v>138</v>
      </c>
      <c r="AA38" s="1987"/>
      <c r="AB38" s="1988"/>
      <c r="AC38" s="1006"/>
      <c r="AD38" s="59"/>
    </row>
    <row r="39" spans="6:30" ht="30" customHeight="1">
      <c r="F39" s="58"/>
      <c r="G39" s="1996"/>
      <c r="H39" s="1010"/>
      <c r="I39" s="1992" t="s">
        <v>350</v>
      </c>
      <c r="J39" s="1993"/>
      <c r="K39" s="1006"/>
      <c r="L39" s="1007"/>
      <c r="M39" s="1991"/>
      <c r="N39" s="1010"/>
      <c r="O39" s="1992" t="s">
        <v>350</v>
      </c>
      <c r="P39" s="1993"/>
      <c r="Q39" s="1006"/>
      <c r="R39" s="1007"/>
      <c r="S39" s="1991"/>
      <c r="T39" s="1010"/>
      <c r="U39" s="1992" t="s">
        <v>350</v>
      </c>
      <c r="V39" s="1993"/>
      <c r="W39" s="1006"/>
      <c r="X39" s="1007"/>
      <c r="Y39" s="1991"/>
      <c r="Z39" s="1010"/>
      <c r="AA39" s="1992" t="s">
        <v>350</v>
      </c>
      <c r="AB39" s="1993"/>
      <c r="AC39" s="1006"/>
      <c r="AD39" s="59"/>
    </row>
    <row r="40" spans="6:30" ht="30" customHeight="1">
      <c r="F40" s="58"/>
      <c r="G40" s="141" t="s">
        <v>18</v>
      </c>
      <c r="H40" s="1011"/>
      <c r="I40" s="1981" t="s">
        <v>139</v>
      </c>
      <c r="J40" s="1982"/>
      <c r="K40" s="1983"/>
      <c r="L40" s="1007"/>
      <c r="M40" s="1012" t="s">
        <v>18</v>
      </c>
      <c r="N40" s="1011"/>
      <c r="O40" s="1981" t="s">
        <v>139</v>
      </c>
      <c r="P40" s="1982"/>
      <c r="Q40" s="1983"/>
      <c r="R40" s="1007"/>
      <c r="S40" s="1012" t="s">
        <v>18</v>
      </c>
      <c r="T40" s="1011"/>
      <c r="U40" s="1981" t="s">
        <v>139</v>
      </c>
      <c r="V40" s="1982"/>
      <c r="W40" s="1983"/>
      <c r="X40" s="1007"/>
      <c r="Y40" s="1012" t="s">
        <v>18</v>
      </c>
      <c r="Z40" s="1011"/>
      <c r="AA40" s="1981" t="s">
        <v>139</v>
      </c>
      <c r="AB40" s="1982"/>
      <c r="AC40" s="1983"/>
      <c r="AD40" s="59"/>
    </row>
    <row r="41" spans="6:30" ht="30" customHeight="1">
      <c r="F41" s="58"/>
      <c r="G41" s="58"/>
      <c r="H41" s="1007"/>
      <c r="I41" s="1007"/>
      <c r="J41" s="1007"/>
      <c r="K41" s="1007"/>
      <c r="L41" s="1007"/>
      <c r="M41" s="1007"/>
      <c r="N41" s="1007"/>
      <c r="O41" s="1007"/>
      <c r="P41" s="1007"/>
      <c r="Q41" s="1007"/>
      <c r="R41" s="1007"/>
      <c r="S41" s="1007"/>
      <c r="T41" s="1007"/>
      <c r="U41" s="1007"/>
      <c r="V41" s="1007"/>
      <c r="W41" s="1007"/>
      <c r="X41" s="1007"/>
      <c r="Y41" s="1007"/>
      <c r="Z41" s="1007"/>
      <c r="AA41" s="1007"/>
      <c r="AB41" s="1007"/>
      <c r="AC41" s="1007"/>
      <c r="AD41" s="59"/>
    </row>
    <row r="42" spans="6:30" ht="30" customHeight="1">
      <c r="F42" s="58"/>
      <c r="G42" s="1994" t="s">
        <v>136</v>
      </c>
      <c r="H42" s="1981" t="s">
        <v>40</v>
      </c>
      <c r="I42" s="1982"/>
      <c r="J42" s="1983"/>
      <c r="K42" s="1006"/>
      <c r="L42" s="1007"/>
      <c r="M42" s="1989" t="s">
        <v>136</v>
      </c>
      <c r="N42" s="1981" t="s">
        <v>40</v>
      </c>
      <c r="O42" s="1982"/>
      <c r="P42" s="1983"/>
      <c r="Q42" s="1006"/>
      <c r="R42" s="1007"/>
      <c r="S42" s="1989" t="s">
        <v>136</v>
      </c>
      <c r="T42" s="1981" t="s">
        <v>40</v>
      </c>
      <c r="U42" s="1982"/>
      <c r="V42" s="1983"/>
      <c r="W42" s="1006"/>
      <c r="X42" s="1007"/>
      <c r="Y42" s="1989" t="s">
        <v>136</v>
      </c>
      <c r="Z42" s="1981" t="s">
        <v>40</v>
      </c>
      <c r="AA42" s="1982"/>
      <c r="AB42" s="1983"/>
      <c r="AC42" s="1006"/>
      <c r="AD42" s="59"/>
    </row>
    <row r="43" spans="6:30" ht="30" customHeight="1">
      <c r="F43" s="58"/>
      <c r="G43" s="1995"/>
      <c r="H43" s="1981" t="s">
        <v>308</v>
      </c>
      <c r="I43" s="1982"/>
      <c r="J43" s="1983"/>
      <c r="K43" s="1006"/>
      <c r="L43" s="1007"/>
      <c r="M43" s="1990"/>
      <c r="N43" s="1981" t="s">
        <v>308</v>
      </c>
      <c r="O43" s="1982"/>
      <c r="P43" s="1983"/>
      <c r="Q43" s="1006"/>
      <c r="R43" s="1007"/>
      <c r="S43" s="1990"/>
      <c r="T43" s="1981" t="s">
        <v>308</v>
      </c>
      <c r="U43" s="1982"/>
      <c r="V43" s="1983"/>
      <c r="W43" s="1006"/>
      <c r="X43" s="1007"/>
      <c r="Y43" s="1990"/>
      <c r="Z43" s="1981" t="s">
        <v>308</v>
      </c>
      <c r="AA43" s="1982"/>
      <c r="AB43" s="1983"/>
      <c r="AC43" s="1006"/>
      <c r="AD43" s="59"/>
    </row>
    <row r="44" spans="6:30" ht="30" customHeight="1">
      <c r="F44" s="58"/>
      <c r="G44" s="1995"/>
      <c r="H44" s="1992" t="s">
        <v>440</v>
      </c>
      <c r="I44" s="1982"/>
      <c r="J44" s="1983"/>
      <c r="K44" s="1006"/>
      <c r="L44" s="1007"/>
      <c r="M44" s="1990"/>
      <c r="N44" s="1992" t="s">
        <v>440</v>
      </c>
      <c r="O44" s="1982"/>
      <c r="P44" s="1983"/>
      <c r="Q44" s="1006"/>
      <c r="R44" s="1007"/>
      <c r="S44" s="1990"/>
      <c r="T44" s="1992" t="s">
        <v>440</v>
      </c>
      <c r="U44" s="1982"/>
      <c r="V44" s="1983"/>
      <c r="W44" s="1006"/>
      <c r="X44" s="1007"/>
      <c r="Y44" s="1990"/>
      <c r="Z44" s="1992" t="s">
        <v>440</v>
      </c>
      <c r="AA44" s="1982"/>
      <c r="AB44" s="1983"/>
      <c r="AC44" s="1006"/>
      <c r="AD44" s="59"/>
    </row>
    <row r="45" spans="6:30" ht="30" customHeight="1">
      <c r="F45" s="58"/>
      <c r="G45" s="1995"/>
      <c r="H45" s="1981" t="s">
        <v>442</v>
      </c>
      <c r="I45" s="1982"/>
      <c r="J45" s="1983"/>
      <c r="K45" s="1008" t="s">
        <v>443</v>
      </c>
      <c r="L45" s="1007"/>
      <c r="M45" s="1990"/>
      <c r="N45" s="1981" t="s">
        <v>442</v>
      </c>
      <c r="O45" s="1982"/>
      <c r="P45" s="1983"/>
      <c r="Q45" s="1008" t="s">
        <v>443</v>
      </c>
      <c r="R45" s="1007"/>
      <c r="S45" s="1990"/>
      <c r="T45" s="1981" t="s">
        <v>442</v>
      </c>
      <c r="U45" s="1982"/>
      <c r="V45" s="1983"/>
      <c r="W45" s="1008" t="s">
        <v>443</v>
      </c>
      <c r="X45" s="1007"/>
      <c r="Y45" s="1990"/>
      <c r="Z45" s="1981" t="s">
        <v>442</v>
      </c>
      <c r="AA45" s="1982"/>
      <c r="AB45" s="1983"/>
      <c r="AC45" s="1008" t="s">
        <v>443</v>
      </c>
      <c r="AD45" s="59"/>
    </row>
    <row r="46" spans="6:30" ht="30" customHeight="1">
      <c r="F46" s="59"/>
      <c r="G46" s="1995"/>
      <c r="H46" s="1981" t="s">
        <v>137</v>
      </c>
      <c r="I46" s="1982"/>
      <c r="J46" s="1983"/>
      <c r="K46" s="1006"/>
      <c r="L46" s="1007"/>
      <c r="M46" s="1990"/>
      <c r="N46" s="1981" t="s">
        <v>137</v>
      </c>
      <c r="O46" s="1982"/>
      <c r="P46" s="1983"/>
      <c r="Q46" s="1006"/>
      <c r="R46" s="1007"/>
      <c r="S46" s="1990"/>
      <c r="T46" s="1981" t="s">
        <v>137</v>
      </c>
      <c r="U46" s="1982"/>
      <c r="V46" s="1983"/>
      <c r="W46" s="1006"/>
      <c r="X46" s="1007"/>
      <c r="Y46" s="1990"/>
      <c r="Z46" s="1981" t="s">
        <v>137</v>
      </c>
      <c r="AA46" s="1982"/>
      <c r="AB46" s="1983"/>
      <c r="AC46" s="1006"/>
      <c r="AD46" s="59"/>
    </row>
    <row r="47" spans="6:30" ht="30" customHeight="1">
      <c r="F47" s="59"/>
      <c r="G47" s="1995"/>
      <c r="H47" s="1986" t="s">
        <v>6</v>
      </c>
      <c r="I47" s="1982"/>
      <c r="J47" s="1983"/>
      <c r="K47" s="1006"/>
      <c r="L47" s="1007"/>
      <c r="M47" s="1990"/>
      <c r="N47" s="1986" t="s">
        <v>6</v>
      </c>
      <c r="O47" s="1982"/>
      <c r="P47" s="1983"/>
      <c r="Q47" s="1006"/>
      <c r="R47" s="1007"/>
      <c r="S47" s="1990"/>
      <c r="T47" s="1986" t="s">
        <v>6</v>
      </c>
      <c r="U47" s="1982"/>
      <c r="V47" s="1983"/>
      <c r="W47" s="1006"/>
      <c r="X47" s="1007"/>
      <c r="Y47" s="1990"/>
      <c r="Z47" s="1986" t="s">
        <v>6</v>
      </c>
      <c r="AA47" s="1982"/>
      <c r="AB47" s="1983"/>
      <c r="AC47" s="1006"/>
      <c r="AD47" s="59"/>
    </row>
    <row r="48" spans="6:30" ht="30.75" customHeight="1">
      <c r="F48" s="59"/>
      <c r="G48" s="1995"/>
      <c r="H48" s="1009"/>
      <c r="I48" s="1984" t="s">
        <v>444</v>
      </c>
      <c r="J48" s="1985"/>
      <c r="K48" s="1008" t="s">
        <v>445</v>
      </c>
      <c r="L48" s="1007"/>
      <c r="M48" s="1990"/>
      <c r="N48" s="1009"/>
      <c r="O48" s="1984" t="s">
        <v>444</v>
      </c>
      <c r="P48" s="1985"/>
      <c r="Q48" s="1008" t="s">
        <v>445</v>
      </c>
      <c r="R48" s="1007"/>
      <c r="S48" s="1990"/>
      <c r="T48" s="1009"/>
      <c r="U48" s="1984" t="s">
        <v>444</v>
      </c>
      <c r="V48" s="1985"/>
      <c r="W48" s="1008" t="s">
        <v>445</v>
      </c>
      <c r="X48" s="1007"/>
      <c r="Y48" s="1990"/>
      <c r="Z48" s="1009"/>
      <c r="AA48" s="1984" t="s">
        <v>444</v>
      </c>
      <c r="AB48" s="1985"/>
      <c r="AC48" s="1008" t="s">
        <v>445</v>
      </c>
    </row>
    <row r="49" spans="6:29" ht="30" customHeight="1">
      <c r="F49" s="59"/>
      <c r="G49" s="1995"/>
      <c r="H49" s="1986" t="s">
        <v>138</v>
      </c>
      <c r="I49" s="1987"/>
      <c r="J49" s="1988"/>
      <c r="K49" s="1006"/>
      <c r="L49" s="1007"/>
      <c r="M49" s="1990"/>
      <c r="N49" s="1986" t="s">
        <v>138</v>
      </c>
      <c r="O49" s="1987"/>
      <c r="P49" s="1988"/>
      <c r="Q49" s="1006"/>
      <c r="R49" s="1007"/>
      <c r="S49" s="1990"/>
      <c r="T49" s="1986" t="s">
        <v>138</v>
      </c>
      <c r="U49" s="1987"/>
      <c r="V49" s="1988"/>
      <c r="W49" s="1006"/>
      <c r="X49" s="1007"/>
      <c r="Y49" s="1990"/>
      <c r="Z49" s="1986" t="s">
        <v>138</v>
      </c>
      <c r="AA49" s="1987"/>
      <c r="AB49" s="1988"/>
      <c r="AC49" s="1006"/>
    </row>
    <row r="50" spans="6:29" ht="30" customHeight="1">
      <c r="F50" s="59"/>
      <c r="G50" s="1996"/>
      <c r="H50" s="1010"/>
      <c r="I50" s="1992" t="s">
        <v>350</v>
      </c>
      <c r="J50" s="1993"/>
      <c r="K50" s="1006"/>
      <c r="L50" s="1007"/>
      <c r="M50" s="1991"/>
      <c r="N50" s="1010"/>
      <c r="O50" s="1992" t="s">
        <v>350</v>
      </c>
      <c r="P50" s="1993"/>
      <c r="Q50" s="1006"/>
      <c r="R50" s="1007"/>
      <c r="S50" s="1991"/>
      <c r="T50" s="1010"/>
      <c r="U50" s="1992" t="s">
        <v>350</v>
      </c>
      <c r="V50" s="1993"/>
      <c r="W50" s="1006"/>
      <c r="X50" s="1007"/>
      <c r="Y50" s="1991"/>
      <c r="Z50" s="1010"/>
      <c r="AA50" s="1992" t="s">
        <v>350</v>
      </c>
      <c r="AB50" s="1993"/>
      <c r="AC50" s="1006"/>
    </row>
    <row r="51" spans="6:29" ht="30" customHeight="1">
      <c r="F51" s="59"/>
      <c r="G51" s="141" t="s">
        <v>18</v>
      </c>
      <c r="H51" s="1011"/>
      <c r="I51" s="1981" t="s">
        <v>139</v>
      </c>
      <c r="J51" s="1982"/>
      <c r="K51" s="1983"/>
      <c r="L51" s="1007"/>
      <c r="M51" s="1012" t="s">
        <v>18</v>
      </c>
      <c r="N51" s="1011"/>
      <c r="O51" s="1981" t="s">
        <v>139</v>
      </c>
      <c r="P51" s="1982"/>
      <c r="Q51" s="1983"/>
      <c r="R51" s="1007"/>
      <c r="S51" s="1012" t="s">
        <v>18</v>
      </c>
      <c r="T51" s="1011"/>
      <c r="U51" s="1981" t="s">
        <v>139</v>
      </c>
      <c r="V51" s="1982"/>
      <c r="W51" s="1983"/>
      <c r="X51" s="1007"/>
      <c r="Y51" s="1012" t="s">
        <v>18</v>
      </c>
      <c r="Z51" s="1011"/>
      <c r="AA51" s="1981" t="s">
        <v>139</v>
      </c>
      <c r="AB51" s="1982"/>
      <c r="AC51" s="1983"/>
    </row>
    <row r="52" spans="6:29" ht="12">
      <c r="F52" s="59"/>
      <c r="G52" s="59"/>
      <c r="H52" s="59"/>
      <c r="I52" s="59"/>
      <c r="J52" s="59"/>
      <c r="K52" s="59"/>
      <c r="L52" s="59"/>
      <c r="M52" s="59"/>
      <c r="N52" s="59"/>
      <c r="O52" s="59"/>
      <c r="P52" s="59"/>
      <c r="Q52" s="59"/>
      <c r="R52" s="59"/>
      <c r="S52" s="59"/>
      <c r="T52" s="59"/>
      <c r="U52" s="59"/>
      <c r="V52" s="59"/>
      <c r="W52" s="59"/>
      <c r="X52" s="59"/>
      <c r="Y52" s="59"/>
      <c r="Z52" s="59"/>
      <c r="AA52" s="59"/>
      <c r="AB52" s="59"/>
      <c r="AC52" s="59"/>
    </row>
    <row r="53" spans="6:29" ht="12">
      <c r="F53" s="59"/>
      <c r="G53" s="59"/>
      <c r="H53" s="59"/>
      <c r="I53" s="59"/>
      <c r="J53" s="59"/>
      <c r="K53" s="59"/>
      <c r="L53" s="59"/>
      <c r="M53" s="59"/>
      <c r="N53" s="59"/>
      <c r="O53" s="59"/>
      <c r="P53" s="59"/>
      <c r="Q53" s="59"/>
      <c r="R53" s="59"/>
      <c r="S53" s="59"/>
      <c r="T53" s="59"/>
      <c r="U53" s="59"/>
      <c r="V53" s="59"/>
      <c r="W53" s="59"/>
      <c r="X53" s="59"/>
      <c r="Y53" s="59"/>
      <c r="Z53" s="59"/>
      <c r="AA53" s="59"/>
      <c r="AB53" s="59"/>
      <c r="AC53" s="59"/>
    </row>
    <row r="54" spans="6:29" ht="12">
      <c r="L54" s="59"/>
    </row>
  </sheetData>
  <mergeCells count="195">
    <mergeCell ref="A3:AC3"/>
    <mergeCell ref="A4:AC4"/>
    <mergeCell ref="A6:B6"/>
    <mergeCell ref="C6:E6"/>
    <mergeCell ref="G6:H7"/>
    <mergeCell ref="A7:B7"/>
    <mergeCell ref="C7:E7"/>
    <mergeCell ref="I6:J6"/>
    <mergeCell ref="K6:M6"/>
    <mergeCell ref="I7:J7"/>
    <mergeCell ref="K7:M7"/>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T14:V14"/>
    <mergeCell ref="Z14:AB14"/>
    <mergeCell ref="T11:V11"/>
    <mergeCell ref="Z11:AB11"/>
    <mergeCell ref="A12:B12"/>
    <mergeCell ref="H12:J12"/>
    <mergeCell ref="N12:P12"/>
    <mergeCell ref="T12:V12"/>
    <mergeCell ref="Z12:AB12"/>
    <mergeCell ref="A15:B15"/>
    <mergeCell ref="I15:J15"/>
    <mergeCell ref="O15:P15"/>
    <mergeCell ref="U15:V15"/>
    <mergeCell ref="AA15:AB15"/>
    <mergeCell ref="H16:J16"/>
    <mergeCell ref="N16:P16"/>
    <mergeCell ref="T16:V16"/>
    <mergeCell ref="Z16:AB16"/>
    <mergeCell ref="I17:J17"/>
    <mergeCell ref="O17:P17"/>
    <mergeCell ref="U17:V17"/>
    <mergeCell ref="AA17:AB17"/>
    <mergeCell ref="A18:B19"/>
    <mergeCell ref="I18:K18"/>
    <mergeCell ref="O18:Q18"/>
    <mergeCell ref="U18:W18"/>
    <mergeCell ref="AA18:AC18"/>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G31:G39"/>
    <mergeCell ref="H31:J31"/>
    <mergeCell ref="M31:M39"/>
    <mergeCell ref="N31:P31"/>
    <mergeCell ref="S31:S39"/>
    <mergeCell ref="T31:V31"/>
    <mergeCell ref="H34:J34"/>
    <mergeCell ref="N34:P34"/>
    <mergeCell ref="T34:V34"/>
    <mergeCell ref="I37:J37"/>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I40:K40"/>
    <mergeCell ref="O40:Q40"/>
    <mergeCell ref="U40:W40"/>
    <mergeCell ref="AA40:AC40"/>
    <mergeCell ref="O37:P37"/>
    <mergeCell ref="U37:V37"/>
    <mergeCell ref="AA37:AB37"/>
    <mergeCell ref="H38:J38"/>
    <mergeCell ref="N38:P38"/>
    <mergeCell ref="T38:V38"/>
    <mergeCell ref="Z38:AB38"/>
    <mergeCell ref="G42:G50"/>
    <mergeCell ref="H42:J42"/>
    <mergeCell ref="M42:M50"/>
    <mergeCell ref="N42:P42"/>
    <mergeCell ref="S42:S50"/>
    <mergeCell ref="T42:V42"/>
    <mergeCell ref="H45:J45"/>
    <mergeCell ref="N45:P45"/>
    <mergeCell ref="T45:V45"/>
    <mergeCell ref="I48:J48"/>
    <mergeCell ref="T47:V47"/>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I51:K51"/>
    <mergeCell ref="O51:Q51"/>
    <mergeCell ref="U51:W51"/>
    <mergeCell ref="AA51:AC51"/>
    <mergeCell ref="O48:P48"/>
    <mergeCell ref="U48:V48"/>
    <mergeCell ref="AA48:AB48"/>
    <mergeCell ref="H49:J49"/>
    <mergeCell ref="N49:P49"/>
    <mergeCell ref="T49:V49"/>
    <mergeCell ref="Z49:AB49"/>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Y87"/>
  <sheetViews>
    <sheetView view="pageBreakPreview" zoomScale="91" zoomScaleNormal="100" zoomScaleSheetLayoutView="91" workbookViewId="0"/>
  </sheetViews>
  <sheetFormatPr defaultRowHeight="13.5"/>
  <cols>
    <col min="1" max="1" width="4.625" style="143" customWidth="1"/>
    <col min="2" max="5" width="5.625" style="143" customWidth="1"/>
    <col min="6" max="8" width="2.625" style="143" customWidth="1"/>
    <col min="9" max="9" width="4.625" style="143" customWidth="1"/>
    <col min="10" max="12" width="6.625" style="143" customWidth="1"/>
    <col min="13" max="13" width="13.5" style="143" customWidth="1"/>
    <col min="14" max="15" width="13.75" style="143" customWidth="1"/>
    <col min="16" max="16" width="17.625" style="143" customWidth="1"/>
    <col min="17" max="17" width="3.875" style="143" customWidth="1"/>
    <col min="18" max="18" width="2.375" style="143" customWidth="1"/>
    <col min="19" max="19" width="2.5" style="143" customWidth="1"/>
    <col min="20" max="20" width="5.625" style="143" customWidth="1"/>
    <col min="21" max="21" width="4.25" style="143" customWidth="1"/>
    <col min="22" max="22" width="17.625" style="143" customWidth="1"/>
    <col min="23" max="23" width="12.625" style="143" customWidth="1"/>
    <col min="24" max="24" width="10.625" style="143" customWidth="1"/>
    <col min="25" max="25" width="12.125" style="144" customWidth="1"/>
    <col min="26" max="252" width="9" style="144"/>
    <col min="253" max="253" width="4.625" style="144" customWidth="1"/>
    <col min="254" max="257" width="5.625" style="144" customWidth="1"/>
    <col min="258" max="260" width="2.625" style="144" customWidth="1"/>
    <col min="261" max="261" width="4.625" style="144" customWidth="1"/>
    <col min="262" max="264" width="6.625" style="144" customWidth="1"/>
    <col min="265" max="265" width="13.5" style="144" customWidth="1"/>
    <col min="266" max="267" width="13.75" style="144" customWidth="1"/>
    <col min="268" max="268" width="17.625" style="144" customWidth="1"/>
    <col min="269" max="269" width="3.875" style="144" customWidth="1"/>
    <col min="270" max="270" width="2.375" style="144" customWidth="1"/>
    <col min="271" max="271" width="2.5" style="144" customWidth="1"/>
    <col min="272" max="272" width="5.625" style="144" customWidth="1"/>
    <col min="273" max="273" width="4.25" style="144" customWidth="1"/>
    <col min="274" max="274" width="17.625" style="144" customWidth="1"/>
    <col min="275" max="275" width="12.625" style="144" customWidth="1"/>
    <col min="276" max="276" width="10.625" style="144" customWidth="1"/>
    <col min="277" max="277" width="12.125" style="144" customWidth="1"/>
    <col min="278" max="508" width="9" style="144"/>
    <col min="509" max="509" width="4.625" style="144" customWidth="1"/>
    <col min="510" max="513" width="5.625" style="144" customWidth="1"/>
    <col min="514" max="516" width="2.625" style="144" customWidth="1"/>
    <col min="517" max="517" width="4.625" style="144" customWidth="1"/>
    <col min="518" max="520" width="6.625" style="144" customWidth="1"/>
    <col min="521" max="521" width="13.5" style="144" customWidth="1"/>
    <col min="522" max="523" width="13.75" style="144" customWidth="1"/>
    <col min="524" max="524" width="17.625" style="144" customWidth="1"/>
    <col min="525" max="525" width="3.875" style="144" customWidth="1"/>
    <col min="526" max="526" width="2.375" style="144" customWidth="1"/>
    <col min="527" max="527" width="2.5" style="144" customWidth="1"/>
    <col min="528" max="528" width="5.625" style="144" customWidth="1"/>
    <col min="529" max="529" width="4.25" style="144" customWidth="1"/>
    <col min="530" max="530" width="17.625" style="144" customWidth="1"/>
    <col min="531" max="531" width="12.625" style="144" customWidth="1"/>
    <col min="532" max="532" width="10.625" style="144" customWidth="1"/>
    <col min="533" max="533" width="12.125" style="144" customWidth="1"/>
    <col min="534" max="764" width="9" style="144"/>
    <col min="765" max="765" width="4.625" style="144" customWidth="1"/>
    <col min="766" max="769" width="5.625" style="144" customWidth="1"/>
    <col min="770" max="772" width="2.625" style="144" customWidth="1"/>
    <col min="773" max="773" width="4.625" style="144" customWidth="1"/>
    <col min="774" max="776" width="6.625" style="144" customWidth="1"/>
    <col min="777" max="777" width="13.5" style="144" customWidth="1"/>
    <col min="778" max="779" width="13.75" style="144" customWidth="1"/>
    <col min="780" max="780" width="17.625" style="144" customWidth="1"/>
    <col min="781" max="781" width="3.875" style="144" customWidth="1"/>
    <col min="782" max="782" width="2.375" style="144" customWidth="1"/>
    <col min="783" max="783" width="2.5" style="144" customWidth="1"/>
    <col min="784" max="784" width="5.625" style="144" customWidth="1"/>
    <col min="785" max="785" width="4.25" style="144" customWidth="1"/>
    <col min="786" max="786" width="17.625" style="144" customWidth="1"/>
    <col min="787" max="787" width="12.625" style="144" customWidth="1"/>
    <col min="788" max="788" width="10.625" style="144" customWidth="1"/>
    <col min="789" max="789" width="12.125" style="144" customWidth="1"/>
    <col min="790" max="1020" width="9" style="144"/>
    <col min="1021" max="1021" width="4.625" style="144" customWidth="1"/>
    <col min="1022" max="1025" width="5.625" style="144" customWidth="1"/>
    <col min="1026" max="1028" width="2.625" style="144" customWidth="1"/>
    <col min="1029" max="1029" width="4.625" style="144" customWidth="1"/>
    <col min="1030" max="1032" width="6.625" style="144" customWidth="1"/>
    <col min="1033" max="1033" width="13.5" style="144" customWidth="1"/>
    <col min="1034" max="1035" width="13.75" style="144" customWidth="1"/>
    <col min="1036" max="1036" width="17.625" style="144" customWidth="1"/>
    <col min="1037" max="1037" width="3.875" style="144" customWidth="1"/>
    <col min="1038" max="1038" width="2.375" style="144" customWidth="1"/>
    <col min="1039" max="1039" width="2.5" style="144" customWidth="1"/>
    <col min="1040" max="1040" width="5.625" style="144" customWidth="1"/>
    <col min="1041" max="1041" width="4.25" style="144" customWidth="1"/>
    <col min="1042" max="1042" width="17.625" style="144" customWidth="1"/>
    <col min="1043" max="1043" width="12.625" style="144" customWidth="1"/>
    <col min="1044" max="1044" width="10.625" style="144" customWidth="1"/>
    <col min="1045" max="1045" width="12.125" style="144" customWidth="1"/>
    <col min="1046" max="1276" width="9" style="144"/>
    <col min="1277" max="1277" width="4.625" style="144" customWidth="1"/>
    <col min="1278" max="1281" width="5.625" style="144" customWidth="1"/>
    <col min="1282" max="1284" width="2.625" style="144" customWidth="1"/>
    <col min="1285" max="1285" width="4.625" style="144" customWidth="1"/>
    <col min="1286" max="1288" width="6.625" style="144" customWidth="1"/>
    <col min="1289" max="1289" width="13.5" style="144" customWidth="1"/>
    <col min="1290" max="1291" width="13.75" style="144" customWidth="1"/>
    <col min="1292" max="1292" width="17.625" style="144" customWidth="1"/>
    <col min="1293" max="1293" width="3.875" style="144" customWidth="1"/>
    <col min="1294" max="1294" width="2.375" style="144" customWidth="1"/>
    <col min="1295" max="1295" width="2.5" style="144" customWidth="1"/>
    <col min="1296" max="1296" width="5.625" style="144" customWidth="1"/>
    <col min="1297" max="1297" width="4.25" style="144" customWidth="1"/>
    <col min="1298" max="1298" width="17.625" style="144" customWidth="1"/>
    <col min="1299" max="1299" width="12.625" style="144" customWidth="1"/>
    <col min="1300" max="1300" width="10.625" style="144" customWidth="1"/>
    <col min="1301" max="1301" width="12.125" style="144" customWidth="1"/>
    <col min="1302" max="1532" width="9" style="144"/>
    <col min="1533" max="1533" width="4.625" style="144" customWidth="1"/>
    <col min="1534" max="1537" width="5.625" style="144" customWidth="1"/>
    <col min="1538" max="1540" width="2.625" style="144" customWidth="1"/>
    <col min="1541" max="1541" width="4.625" style="144" customWidth="1"/>
    <col min="1542" max="1544" width="6.625" style="144" customWidth="1"/>
    <col min="1545" max="1545" width="13.5" style="144" customWidth="1"/>
    <col min="1546" max="1547" width="13.75" style="144" customWidth="1"/>
    <col min="1548" max="1548" width="17.625" style="144" customWidth="1"/>
    <col min="1549" max="1549" width="3.875" style="144" customWidth="1"/>
    <col min="1550" max="1550" width="2.375" style="144" customWidth="1"/>
    <col min="1551" max="1551" width="2.5" style="144" customWidth="1"/>
    <col min="1552" max="1552" width="5.625" style="144" customWidth="1"/>
    <col min="1553" max="1553" width="4.25" style="144" customWidth="1"/>
    <col min="1554" max="1554" width="17.625" style="144" customWidth="1"/>
    <col min="1555" max="1555" width="12.625" style="144" customWidth="1"/>
    <col min="1556" max="1556" width="10.625" style="144" customWidth="1"/>
    <col min="1557" max="1557" width="12.125" style="144" customWidth="1"/>
    <col min="1558" max="1788" width="9" style="144"/>
    <col min="1789" max="1789" width="4.625" style="144" customWidth="1"/>
    <col min="1790" max="1793" width="5.625" style="144" customWidth="1"/>
    <col min="1794" max="1796" width="2.625" style="144" customWidth="1"/>
    <col min="1797" max="1797" width="4.625" style="144" customWidth="1"/>
    <col min="1798" max="1800" width="6.625" style="144" customWidth="1"/>
    <col min="1801" max="1801" width="13.5" style="144" customWidth="1"/>
    <col min="1802" max="1803" width="13.75" style="144" customWidth="1"/>
    <col min="1804" max="1804" width="17.625" style="144" customWidth="1"/>
    <col min="1805" max="1805" width="3.875" style="144" customWidth="1"/>
    <col min="1806" max="1806" width="2.375" style="144" customWidth="1"/>
    <col min="1807" max="1807" width="2.5" style="144" customWidth="1"/>
    <col min="1808" max="1808" width="5.625" style="144" customWidth="1"/>
    <col min="1809" max="1809" width="4.25" style="144" customWidth="1"/>
    <col min="1810" max="1810" width="17.625" style="144" customWidth="1"/>
    <col min="1811" max="1811" width="12.625" style="144" customWidth="1"/>
    <col min="1812" max="1812" width="10.625" style="144" customWidth="1"/>
    <col min="1813" max="1813" width="12.125" style="144" customWidth="1"/>
    <col min="1814" max="2044" width="9" style="144"/>
    <col min="2045" max="2045" width="4.625" style="144" customWidth="1"/>
    <col min="2046" max="2049" width="5.625" style="144" customWidth="1"/>
    <col min="2050" max="2052" width="2.625" style="144" customWidth="1"/>
    <col min="2053" max="2053" width="4.625" style="144" customWidth="1"/>
    <col min="2054" max="2056" width="6.625" style="144" customWidth="1"/>
    <col min="2057" max="2057" width="13.5" style="144" customWidth="1"/>
    <col min="2058" max="2059" width="13.75" style="144" customWidth="1"/>
    <col min="2060" max="2060" width="17.625" style="144" customWidth="1"/>
    <col min="2061" max="2061" width="3.875" style="144" customWidth="1"/>
    <col min="2062" max="2062" width="2.375" style="144" customWidth="1"/>
    <col min="2063" max="2063" width="2.5" style="144" customWidth="1"/>
    <col min="2064" max="2064" width="5.625" style="144" customWidth="1"/>
    <col min="2065" max="2065" width="4.25" style="144" customWidth="1"/>
    <col min="2066" max="2066" width="17.625" style="144" customWidth="1"/>
    <col min="2067" max="2067" width="12.625" style="144" customWidth="1"/>
    <col min="2068" max="2068" width="10.625" style="144" customWidth="1"/>
    <col min="2069" max="2069" width="12.125" style="144" customWidth="1"/>
    <col min="2070" max="2300" width="9" style="144"/>
    <col min="2301" max="2301" width="4.625" style="144" customWidth="1"/>
    <col min="2302" max="2305" width="5.625" style="144" customWidth="1"/>
    <col min="2306" max="2308" width="2.625" style="144" customWidth="1"/>
    <col min="2309" max="2309" width="4.625" style="144" customWidth="1"/>
    <col min="2310" max="2312" width="6.625" style="144" customWidth="1"/>
    <col min="2313" max="2313" width="13.5" style="144" customWidth="1"/>
    <col min="2314" max="2315" width="13.75" style="144" customWidth="1"/>
    <col min="2316" max="2316" width="17.625" style="144" customWidth="1"/>
    <col min="2317" max="2317" width="3.875" style="144" customWidth="1"/>
    <col min="2318" max="2318" width="2.375" style="144" customWidth="1"/>
    <col min="2319" max="2319" width="2.5" style="144" customWidth="1"/>
    <col min="2320" max="2320" width="5.625" style="144" customWidth="1"/>
    <col min="2321" max="2321" width="4.25" style="144" customWidth="1"/>
    <col min="2322" max="2322" width="17.625" style="144" customWidth="1"/>
    <col min="2323" max="2323" width="12.625" style="144" customWidth="1"/>
    <col min="2324" max="2324" width="10.625" style="144" customWidth="1"/>
    <col min="2325" max="2325" width="12.125" style="144" customWidth="1"/>
    <col min="2326" max="2556" width="9" style="144"/>
    <col min="2557" max="2557" width="4.625" style="144" customWidth="1"/>
    <col min="2558" max="2561" width="5.625" style="144" customWidth="1"/>
    <col min="2562" max="2564" width="2.625" style="144" customWidth="1"/>
    <col min="2565" max="2565" width="4.625" style="144" customWidth="1"/>
    <col min="2566" max="2568" width="6.625" style="144" customWidth="1"/>
    <col min="2569" max="2569" width="13.5" style="144" customWidth="1"/>
    <col min="2570" max="2571" width="13.75" style="144" customWidth="1"/>
    <col min="2572" max="2572" width="17.625" style="144" customWidth="1"/>
    <col min="2573" max="2573" width="3.875" style="144" customWidth="1"/>
    <col min="2574" max="2574" width="2.375" style="144" customWidth="1"/>
    <col min="2575" max="2575" width="2.5" style="144" customWidth="1"/>
    <col min="2576" max="2576" width="5.625" style="144" customWidth="1"/>
    <col min="2577" max="2577" width="4.25" style="144" customWidth="1"/>
    <col min="2578" max="2578" width="17.625" style="144" customWidth="1"/>
    <col min="2579" max="2579" width="12.625" style="144" customWidth="1"/>
    <col min="2580" max="2580" width="10.625" style="144" customWidth="1"/>
    <col min="2581" max="2581" width="12.125" style="144" customWidth="1"/>
    <col min="2582" max="2812" width="9" style="144"/>
    <col min="2813" max="2813" width="4.625" style="144" customWidth="1"/>
    <col min="2814" max="2817" width="5.625" style="144" customWidth="1"/>
    <col min="2818" max="2820" width="2.625" style="144" customWidth="1"/>
    <col min="2821" max="2821" width="4.625" style="144" customWidth="1"/>
    <col min="2822" max="2824" width="6.625" style="144" customWidth="1"/>
    <col min="2825" max="2825" width="13.5" style="144" customWidth="1"/>
    <col min="2826" max="2827" width="13.75" style="144" customWidth="1"/>
    <col min="2828" max="2828" width="17.625" style="144" customWidth="1"/>
    <col min="2829" max="2829" width="3.875" style="144" customWidth="1"/>
    <col min="2830" max="2830" width="2.375" style="144" customWidth="1"/>
    <col min="2831" max="2831" width="2.5" style="144" customWidth="1"/>
    <col min="2832" max="2832" width="5.625" style="144" customWidth="1"/>
    <col min="2833" max="2833" width="4.25" style="144" customWidth="1"/>
    <col min="2834" max="2834" width="17.625" style="144" customWidth="1"/>
    <col min="2835" max="2835" width="12.625" style="144" customWidth="1"/>
    <col min="2836" max="2836" width="10.625" style="144" customWidth="1"/>
    <col min="2837" max="2837" width="12.125" style="144" customWidth="1"/>
    <col min="2838" max="3068" width="9" style="144"/>
    <col min="3069" max="3069" width="4.625" style="144" customWidth="1"/>
    <col min="3070" max="3073" width="5.625" style="144" customWidth="1"/>
    <col min="3074" max="3076" width="2.625" style="144" customWidth="1"/>
    <col min="3077" max="3077" width="4.625" style="144" customWidth="1"/>
    <col min="3078" max="3080" width="6.625" style="144" customWidth="1"/>
    <col min="3081" max="3081" width="13.5" style="144" customWidth="1"/>
    <col min="3082" max="3083" width="13.75" style="144" customWidth="1"/>
    <col min="3084" max="3084" width="17.625" style="144" customWidth="1"/>
    <col min="3085" max="3085" width="3.875" style="144" customWidth="1"/>
    <col min="3086" max="3086" width="2.375" style="144" customWidth="1"/>
    <col min="3087" max="3087" width="2.5" style="144" customWidth="1"/>
    <col min="3088" max="3088" width="5.625" style="144" customWidth="1"/>
    <col min="3089" max="3089" width="4.25" style="144" customWidth="1"/>
    <col min="3090" max="3090" width="17.625" style="144" customWidth="1"/>
    <col min="3091" max="3091" width="12.625" style="144" customWidth="1"/>
    <col min="3092" max="3092" width="10.625" style="144" customWidth="1"/>
    <col min="3093" max="3093" width="12.125" style="144" customWidth="1"/>
    <col min="3094" max="3324" width="9" style="144"/>
    <col min="3325" max="3325" width="4.625" style="144" customWidth="1"/>
    <col min="3326" max="3329" width="5.625" style="144" customWidth="1"/>
    <col min="3330" max="3332" width="2.625" style="144" customWidth="1"/>
    <col min="3333" max="3333" width="4.625" style="144" customWidth="1"/>
    <col min="3334" max="3336" width="6.625" style="144" customWidth="1"/>
    <col min="3337" max="3337" width="13.5" style="144" customWidth="1"/>
    <col min="3338" max="3339" width="13.75" style="144" customWidth="1"/>
    <col min="3340" max="3340" width="17.625" style="144" customWidth="1"/>
    <col min="3341" max="3341" width="3.875" style="144" customWidth="1"/>
    <col min="3342" max="3342" width="2.375" style="144" customWidth="1"/>
    <col min="3343" max="3343" width="2.5" style="144" customWidth="1"/>
    <col min="3344" max="3344" width="5.625" style="144" customWidth="1"/>
    <col min="3345" max="3345" width="4.25" style="144" customWidth="1"/>
    <col min="3346" max="3346" width="17.625" style="144" customWidth="1"/>
    <col min="3347" max="3347" width="12.625" style="144" customWidth="1"/>
    <col min="3348" max="3348" width="10.625" style="144" customWidth="1"/>
    <col min="3349" max="3349" width="12.125" style="144" customWidth="1"/>
    <col min="3350" max="3580" width="9" style="144"/>
    <col min="3581" max="3581" width="4.625" style="144" customWidth="1"/>
    <col min="3582" max="3585" width="5.625" style="144" customWidth="1"/>
    <col min="3586" max="3588" width="2.625" style="144" customWidth="1"/>
    <col min="3589" max="3589" width="4.625" style="144" customWidth="1"/>
    <col min="3590" max="3592" width="6.625" style="144" customWidth="1"/>
    <col min="3593" max="3593" width="13.5" style="144" customWidth="1"/>
    <col min="3594" max="3595" width="13.75" style="144" customWidth="1"/>
    <col min="3596" max="3596" width="17.625" style="144" customWidth="1"/>
    <col min="3597" max="3597" width="3.875" style="144" customWidth="1"/>
    <col min="3598" max="3598" width="2.375" style="144" customWidth="1"/>
    <col min="3599" max="3599" width="2.5" style="144" customWidth="1"/>
    <col min="3600" max="3600" width="5.625" style="144" customWidth="1"/>
    <col min="3601" max="3601" width="4.25" style="144" customWidth="1"/>
    <col min="3602" max="3602" width="17.625" style="144" customWidth="1"/>
    <col min="3603" max="3603" width="12.625" style="144" customWidth="1"/>
    <col min="3604" max="3604" width="10.625" style="144" customWidth="1"/>
    <col min="3605" max="3605" width="12.125" style="144" customWidth="1"/>
    <col min="3606" max="3836" width="9" style="144"/>
    <col min="3837" max="3837" width="4.625" style="144" customWidth="1"/>
    <col min="3838" max="3841" width="5.625" style="144" customWidth="1"/>
    <col min="3842" max="3844" width="2.625" style="144" customWidth="1"/>
    <col min="3845" max="3845" width="4.625" style="144" customWidth="1"/>
    <col min="3846" max="3848" width="6.625" style="144" customWidth="1"/>
    <col min="3849" max="3849" width="13.5" style="144" customWidth="1"/>
    <col min="3850" max="3851" width="13.75" style="144" customWidth="1"/>
    <col min="3852" max="3852" width="17.625" style="144" customWidth="1"/>
    <col min="3853" max="3853" width="3.875" style="144" customWidth="1"/>
    <col min="3854" max="3854" width="2.375" style="144" customWidth="1"/>
    <col min="3855" max="3855" width="2.5" style="144" customWidth="1"/>
    <col min="3856" max="3856" width="5.625" style="144" customWidth="1"/>
    <col min="3857" max="3857" width="4.25" style="144" customWidth="1"/>
    <col min="3858" max="3858" width="17.625" style="144" customWidth="1"/>
    <col min="3859" max="3859" width="12.625" style="144" customWidth="1"/>
    <col min="3860" max="3860" width="10.625" style="144" customWidth="1"/>
    <col min="3861" max="3861" width="12.125" style="144" customWidth="1"/>
    <col min="3862" max="4092" width="9" style="144"/>
    <col min="4093" max="4093" width="4.625" style="144" customWidth="1"/>
    <col min="4094" max="4097" width="5.625" style="144" customWidth="1"/>
    <col min="4098" max="4100" width="2.625" style="144" customWidth="1"/>
    <col min="4101" max="4101" width="4.625" style="144" customWidth="1"/>
    <col min="4102" max="4104" width="6.625" style="144" customWidth="1"/>
    <col min="4105" max="4105" width="13.5" style="144" customWidth="1"/>
    <col min="4106" max="4107" width="13.75" style="144" customWidth="1"/>
    <col min="4108" max="4108" width="17.625" style="144" customWidth="1"/>
    <col min="4109" max="4109" width="3.875" style="144" customWidth="1"/>
    <col min="4110" max="4110" width="2.375" style="144" customWidth="1"/>
    <col min="4111" max="4111" width="2.5" style="144" customWidth="1"/>
    <col min="4112" max="4112" width="5.625" style="144" customWidth="1"/>
    <col min="4113" max="4113" width="4.25" style="144" customWidth="1"/>
    <col min="4114" max="4114" width="17.625" style="144" customWidth="1"/>
    <col min="4115" max="4115" width="12.625" style="144" customWidth="1"/>
    <col min="4116" max="4116" width="10.625" style="144" customWidth="1"/>
    <col min="4117" max="4117" width="12.125" style="144" customWidth="1"/>
    <col min="4118" max="4348" width="9" style="144"/>
    <col min="4349" max="4349" width="4.625" style="144" customWidth="1"/>
    <col min="4350" max="4353" width="5.625" style="144" customWidth="1"/>
    <col min="4354" max="4356" width="2.625" style="144" customWidth="1"/>
    <col min="4357" max="4357" width="4.625" style="144" customWidth="1"/>
    <col min="4358" max="4360" width="6.625" style="144" customWidth="1"/>
    <col min="4361" max="4361" width="13.5" style="144" customWidth="1"/>
    <col min="4362" max="4363" width="13.75" style="144" customWidth="1"/>
    <col min="4364" max="4364" width="17.625" style="144" customWidth="1"/>
    <col min="4365" max="4365" width="3.875" style="144" customWidth="1"/>
    <col min="4366" max="4366" width="2.375" style="144" customWidth="1"/>
    <col min="4367" max="4367" width="2.5" style="144" customWidth="1"/>
    <col min="4368" max="4368" width="5.625" style="144" customWidth="1"/>
    <col min="4369" max="4369" width="4.25" style="144" customWidth="1"/>
    <col min="4370" max="4370" width="17.625" style="144" customWidth="1"/>
    <col min="4371" max="4371" width="12.625" style="144" customWidth="1"/>
    <col min="4372" max="4372" width="10.625" style="144" customWidth="1"/>
    <col min="4373" max="4373" width="12.125" style="144" customWidth="1"/>
    <col min="4374" max="4604" width="9" style="144"/>
    <col min="4605" max="4605" width="4.625" style="144" customWidth="1"/>
    <col min="4606" max="4609" width="5.625" style="144" customWidth="1"/>
    <col min="4610" max="4612" width="2.625" style="144" customWidth="1"/>
    <col min="4613" max="4613" width="4.625" style="144" customWidth="1"/>
    <col min="4614" max="4616" width="6.625" style="144" customWidth="1"/>
    <col min="4617" max="4617" width="13.5" style="144" customWidth="1"/>
    <col min="4618" max="4619" width="13.75" style="144" customWidth="1"/>
    <col min="4620" max="4620" width="17.625" style="144" customWidth="1"/>
    <col min="4621" max="4621" width="3.875" style="144" customWidth="1"/>
    <col min="4622" max="4622" width="2.375" style="144" customWidth="1"/>
    <col min="4623" max="4623" width="2.5" style="144" customWidth="1"/>
    <col min="4624" max="4624" width="5.625" style="144" customWidth="1"/>
    <col min="4625" max="4625" width="4.25" style="144" customWidth="1"/>
    <col min="4626" max="4626" width="17.625" style="144" customWidth="1"/>
    <col min="4627" max="4627" width="12.625" style="144" customWidth="1"/>
    <col min="4628" max="4628" width="10.625" style="144" customWidth="1"/>
    <col min="4629" max="4629" width="12.125" style="144" customWidth="1"/>
    <col min="4630" max="4860" width="9" style="144"/>
    <col min="4861" max="4861" width="4.625" style="144" customWidth="1"/>
    <col min="4862" max="4865" width="5.625" style="144" customWidth="1"/>
    <col min="4866" max="4868" width="2.625" style="144" customWidth="1"/>
    <col min="4869" max="4869" width="4.625" style="144" customWidth="1"/>
    <col min="4870" max="4872" width="6.625" style="144" customWidth="1"/>
    <col min="4873" max="4873" width="13.5" style="144" customWidth="1"/>
    <col min="4874" max="4875" width="13.75" style="144" customWidth="1"/>
    <col min="4876" max="4876" width="17.625" style="144" customWidth="1"/>
    <col min="4877" max="4877" width="3.875" style="144" customWidth="1"/>
    <col min="4878" max="4878" width="2.375" style="144" customWidth="1"/>
    <col min="4879" max="4879" width="2.5" style="144" customWidth="1"/>
    <col min="4880" max="4880" width="5.625" style="144" customWidth="1"/>
    <col min="4881" max="4881" width="4.25" style="144" customWidth="1"/>
    <col min="4882" max="4882" width="17.625" style="144" customWidth="1"/>
    <col min="4883" max="4883" width="12.625" style="144" customWidth="1"/>
    <col min="4884" max="4884" width="10.625" style="144" customWidth="1"/>
    <col min="4885" max="4885" width="12.125" style="144" customWidth="1"/>
    <col min="4886" max="5116" width="9" style="144"/>
    <col min="5117" max="5117" width="4.625" style="144" customWidth="1"/>
    <col min="5118" max="5121" width="5.625" style="144" customWidth="1"/>
    <col min="5122" max="5124" width="2.625" style="144" customWidth="1"/>
    <col min="5125" max="5125" width="4.625" style="144" customWidth="1"/>
    <col min="5126" max="5128" width="6.625" style="144" customWidth="1"/>
    <col min="5129" max="5129" width="13.5" style="144" customWidth="1"/>
    <col min="5130" max="5131" width="13.75" style="144" customWidth="1"/>
    <col min="5132" max="5132" width="17.625" style="144" customWidth="1"/>
    <col min="5133" max="5133" width="3.875" style="144" customWidth="1"/>
    <col min="5134" max="5134" width="2.375" style="144" customWidth="1"/>
    <col min="5135" max="5135" width="2.5" style="144" customWidth="1"/>
    <col min="5136" max="5136" width="5.625" style="144" customWidth="1"/>
    <col min="5137" max="5137" width="4.25" style="144" customWidth="1"/>
    <col min="5138" max="5138" width="17.625" style="144" customWidth="1"/>
    <col min="5139" max="5139" width="12.625" style="144" customWidth="1"/>
    <col min="5140" max="5140" width="10.625" style="144" customWidth="1"/>
    <col min="5141" max="5141" width="12.125" style="144" customWidth="1"/>
    <col min="5142" max="5372" width="9" style="144"/>
    <col min="5373" max="5373" width="4.625" style="144" customWidth="1"/>
    <col min="5374" max="5377" width="5.625" style="144" customWidth="1"/>
    <col min="5378" max="5380" width="2.625" style="144" customWidth="1"/>
    <col min="5381" max="5381" width="4.625" style="144" customWidth="1"/>
    <col min="5382" max="5384" width="6.625" style="144" customWidth="1"/>
    <col min="5385" max="5385" width="13.5" style="144" customWidth="1"/>
    <col min="5386" max="5387" width="13.75" style="144" customWidth="1"/>
    <col min="5388" max="5388" width="17.625" style="144" customWidth="1"/>
    <col min="5389" max="5389" width="3.875" style="144" customWidth="1"/>
    <col min="5390" max="5390" width="2.375" style="144" customWidth="1"/>
    <col min="5391" max="5391" width="2.5" style="144" customWidth="1"/>
    <col min="5392" max="5392" width="5.625" style="144" customWidth="1"/>
    <col min="5393" max="5393" width="4.25" style="144" customWidth="1"/>
    <col min="5394" max="5394" width="17.625" style="144" customWidth="1"/>
    <col min="5395" max="5395" width="12.625" style="144" customWidth="1"/>
    <col min="5396" max="5396" width="10.625" style="144" customWidth="1"/>
    <col min="5397" max="5397" width="12.125" style="144" customWidth="1"/>
    <col min="5398" max="5628" width="9" style="144"/>
    <col min="5629" max="5629" width="4.625" style="144" customWidth="1"/>
    <col min="5630" max="5633" width="5.625" style="144" customWidth="1"/>
    <col min="5634" max="5636" width="2.625" style="144" customWidth="1"/>
    <col min="5637" max="5637" width="4.625" style="144" customWidth="1"/>
    <col min="5638" max="5640" width="6.625" style="144" customWidth="1"/>
    <col min="5641" max="5641" width="13.5" style="144" customWidth="1"/>
    <col min="5642" max="5643" width="13.75" style="144" customWidth="1"/>
    <col min="5644" max="5644" width="17.625" style="144" customWidth="1"/>
    <col min="5645" max="5645" width="3.875" style="144" customWidth="1"/>
    <col min="5646" max="5646" width="2.375" style="144" customWidth="1"/>
    <col min="5647" max="5647" width="2.5" style="144" customWidth="1"/>
    <col min="5648" max="5648" width="5.625" style="144" customWidth="1"/>
    <col min="5649" max="5649" width="4.25" style="144" customWidth="1"/>
    <col min="5650" max="5650" width="17.625" style="144" customWidth="1"/>
    <col min="5651" max="5651" width="12.625" style="144" customWidth="1"/>
    <col min="5652" max="5652" width="10.625" style="144" customWidth="1"/>
    <col min="5653" max="5653" width="12.125" style="144" customWidth="1"/>
    <col min="5654" max="5884" width="9" style="144"/>
    <col min="5885" max="5885" width="4.625" style="144" customWidth="1"/>
    <col min="5886" max="5889" width="5.625" style="144" customWidth="1"/>
    <col min="5890" max="5892" width="2.625" style="144" customWidth="1"/>
    <col min="5893" max="5893" width="4.625" style="144" customWidth="1"/>
    <col min="5894" max="5896" width="6.625" style="144" customWidth="1"/>
    <col min="5897" max="5897" width="13.5" style="144" customWidth="1"/>
    <col min="5898" max="5899" width="13.75" style="144" customWidth="1"/>
    <col min="5900" max="5900" width="17.625" style="144" customWidth="1"/>
    <col min="5901" max="5901" width="3.875" style="144" customWidth="1"/>
    <col min="5902" max="5902" width="2.375" style="144" customWidth="1"/>
    <col min="5903" max="5903" width="2.5" style="144" customWidth="1"/>
    <col min="5904" max="5904" width="5.625" style="144" customWidth="1"/>
    <col min="5905" max="5905" width="4.25" style="144" customWidth="1"/>
    <col min="5906" max="5906" width="17.625" style="144" customWidth="1"/>
    <col min="5907" max="5907" width="12.625" style="144" customWidth="1"/>
    <col min="5908" max="5908" width="10.625" style="144" customWidth="1"/>
    <col min="5909" max="5909" width="12.125" style="144" customWidth="1"/>
    <col min="5910" max="6140" width="9" style="144"/>
    <col min="6141" max="6141" width="4.625" style="144" customWidth="1"/>
    <col min="6142" max="6145" width="5.625" style="144" customWidth="1"/>
    <col min="6146" max="6148" width="2.625" style="144" customWidth="1"/>
    <col min="6149" max="6149" width="4.625" style="144" customWidth="1"/>
    <col min="6150" max="6152" width="6.625" style="144" customWidth="1"/>
    <col min="6153" max="6153" width="13.5" style="144" customWidth="1"/>
    <col min="6154" max="6155" width="13.75" style="144" customWidth="1"/>
    <col min="6156" max="6156" width="17.625" style="144" customWidth="1"/>
    <col min="6157" max="6157" width="3.875" style="144" customWidth="1"/>
    <col min="6158" max="6158" width="2.375" style="144" customWidth="1"/>
    <col min="6159" max="6159" width="2.5" style="144" customWidth="1"/>
    <col min="6160" max="6160" width="5.625" style="144" customWidth="1"/>
    <col min="6161" max="6161" width="4.25" style="144" customWidth="1"/>
    <col min="6162" max="6162" width="17.625" style="144" customWidth="1"/>
    <col min="6163" max="6163" width="12.625" style="144" customWidth="1"/>
    <col min="6164" max="6164" width="10.625" style="144" customWidth="1"/>
    <col min="6165" max="6165" width="12.125" style="144" customWidth="1"/>
    <col min="6166" max="6396" width="9" style="144"/>
    <col min="6397" max="6397" width="4.625" style="144" customWidth="1"/>
    <col min="6398" max="6401" width="5.625" style="144" customWidth="1"/>
    <col min="6402" max="6404" width="2.625" style="144" customWidth="1"/>
    <col min="6405" max="6405" width="4.625" style="144" customWidth="1"/>
    <col min="6406" max="6408" width="6.625" style="144" customWidth="1"/>
    <col min="6409" max="6409" width="13.5" style="144" customWidth="1"/>
    <col min="6410" max="6411" width="13.75" style="144" customWidth="1"/>
    <col min="6412" max="6412" width="17.625" style="144" customWidth="1"/>
    <col min="6413" max="6413" width="3.875" style="144" customWidth="1"/>
    <col min="6414" max="6414" width="2.375" style="144" customWidth="1"/>
    <col min="6415" max="6415" width="2.5" style="144" customWidth="1"/>
    <col min="6416" max="6416" width="5.625" style="144" customWidth="1"/>
    <col min="6417" max="6417" width="4.25" style="144" customWidth="1"/>
    <col min="6418" max="6418" width="17.625" style="144" customWidth="1"/>
    <col min="6419" max="6419" width="12.625" style="144" customWidth="1"/>
    <col min="6420" max="6420" width="10.625" style="144" customWidth="1"/>
    <col min="6421" max="6421" width="12.125" style="144" customWidth="1"/>
    <col min="6422" max="6652" width="9" style="144"/>
    <col min="6653" max="6653" width="4.625" style="144" customWidth="1"/>
    <col min="6654" max="6657" width="5.625" style="144" customWidth="1"/>
    <col min="6658" max="6660" width="2.625" style="144" customWidth="1"/>
    <col min="6661" max="6661" width="4.625" style="144" customWidth="1"/>
    <col min="6662" max="6664" width="6.625" style="144" customWidth="1"/>
    <col min="6665" max="6665" width="13.5" style="144" customWidth="1"/>
    <col min="6666" max="6667" width="13.75" style="144" customWidth="1"/>
    <col min="6668" max="6668" width="17.625" style="144" customWidth="1"/>
    <col min="6669" max="6669" width="3.875" style="144" customWidth="1"/>
    <col min="6670" max="6670" width="2.375" style="144" customWidth="1"/>
    <col min="6671" max="6671" width="2.5" style="144" customWidth="1"/>
    <col min="6672" max="6672" width="5.625" style="144" customWidth="1"/>
    <col min="6673" max="6673" width="4.25" style="144" customWidth="1"/>
    <col min="6674" max="6674" width="17.625" style="144" customWidth="1"/>
    <col min="6675" max="6675" width="12.625" style="144" customWidth="1"/>
    <col min="6676" max="6676" width="10.625" style="144" customWidth="1"/>
    <col min="6677" max="6677" width="12.125" style="144" customWidth="1"/>
    <col min="6678" max="6908" width="9" style="144"/>
    <col min="6909" max="6909" width="4.625" style="144" customWidth="1"/>
    <col min="6910" max="6913" width="5.625" style="144" customWidth="1"/>
    <col min="6914" max="6916" width="2.625" style="144" customWidth="1"/>
    <col min="6917" max="6917" width="4.625" style="144" customWidth="1"/>
    <col min="6918" max="6920" width="6.625" style="144" customWidth="1"/>
    <col min="6921" max="6921" width="13.5" style="144" customWidth="1"/>
    <col min="6922" max="6923" width="13.75" style="144" customWidth="1"/>
    <col min="6924" max="6924" width="17.625" style="144" customWidth="1"/>
    <col min="6925" max="6925" width="3.875" style="144" customWidth="1"/>
    <col min="6926" max="6926" width="2.375" style="144" customWidth="1"/>
    <col min="6927" max="6927" width="2.5" style="144" customWidth="1"/>
    <col min="6928" max="6928" width="5.625" style="144" customWidth="1"/>
    <col min="6929" max="6929" width="4.25" style="144" customWidth="1"/>
    <col min="6930" max="6930" width="17.625" style="144" customWidth="1"/>
    <col min="6931" max="6931" width="12.625" style="144" customWidth="1"/>
    <col min="6932" max="6932" width="10.625" style="144" customWidth="1"/>
    <col min="6933" max="6933" width="12.125" style="144" customWidth="1"/>
    <col min="6934" max="7164" width="9" style="144"/>
    <col min="7165" max="7165" width="4.625" style="144" customWidth="1"/>
    <col min="7166" max="7169" width="5.625" style="144" customWidth="1"/>
    <col min="7170" max="7172" width="2.625" style="144" customWidth="1"/>
    <col min="7173" max="7173" width="4.625" style="144" customWidth="1"/>
    <col min="7174" max="7176" width="6.625" style="144" customWidth="1"/>
    <col min="7177" max="7177" width="13.5" style="144" customWidth="1"/>
    <col min="7178" max="7179" width="13.75" style="144" customWidth="1"/>
    <col min="7180" max="7180" width="17.625" style="144" customWidth="1"/>
    <col min="7181" max="7181" width="3.875" style="144" customWidth="1"/>
    <col min="7182" max="7182" width="2.375" style="144" customWidth="1"/>
    <col min="7183" max="7183" width="2.5" style="144" customWidth="1"/>
    <col min="7184" max="7184" width="5.625" style="144" customWidth="1"/>
    <col min="7185" max="7185" width="4.25" style="144" customWidth="1"/>
    <col min="7186" max="7186" width="17.625" style="144" customWidth="1"/>
    <col min="7187" max="7187" width="12.625" style="144" customWidth="1"/>
    <col min="7188" max="7188" width="10.625" style="144" customWidth="1"/>
    <col min="7189" max="7189" width="12.125" style="144" customWidth="1"/>
    <col min="7190" max="7420" width="9" style="144"/>
    <col min="7421" max="7421" width="4.625" style="144" customWidth="1"/>
    <col min="7422" max="7425" width="5.625" style="144" customWidth="1"/>
    <col min="7426" max="7428" width="2.625" style="144" customWidth="1"/>
    <col min="7429" max="7429" width="4.625" style="144" customWidth="1"/>
    <col min="7430" max="7432" width="6.625" style="144" customWidth="1"/>
    <col min="7433" max="7433" width="13.5" style="144" customWidth="1"/>
    <col min="7434" max="7435" width="13.75" style="144" customWidth="1"/>
    <col min="7436" max="7436" width="17.625" style="144" customWidth="1"/>
    <col min="7437" max="7437" width="3.875" style="144" customWidth="1"/>
    <col min="7438" max="7438" width="2.375" style="144" customWidth="1"/>
    <col min="7439" max="7439" width="2.5" style="144" customWidth="1"/>
    <col min="7440" max="7440" width="5.625" style="144" customWidth="1"/>
    <col min="7441" max="7441" width="4.25" style="144" customWidth="1"/>
    <col min="7442" max="7442" width="17.625" style="144" customWidth="1"/>
    <col min="7443" max="7443" width="12.625" style="144" customWidth="1"/>
    <col min="7444" max="7444" width="10.625" style="144" customWidth="1"/>
    <col min="7445" max="7445" width="12.125" style="144" customWidth="1"/>
    <col min="7446" max="7676" width="9" style="144"/>
    <col min="7677" max="7677" width="4.625" style="144" customWidth="1"/>
    <col min="7678" max="7681" width="5.625" style="144" customWidth="1"/>
    <col min="7682" max="7684" width="2.625" style="144" customWidth="1"/>
    <col min="7685" max="7685" width="4.625" style="144" customWidth="1"/>
    <col min="7686" max="7688" width="6.625" style="144" customWidth="1"/>
    <col min="7689" max="7689" width="13.5" style="144" customWidth="1"/>
    <col min="7690" max="7691" width="13.75" style="144" customWidth="1"/>
    <col min="7692" max="7692" width="17.625" style="144" customWidth="1"/>
    <col min="7693" max="7693" width="3.875" style="144" customWidth="1"/>
    <col min="7694" max="7694" width="2.375" style="144" customWidth="1"/>
    <col min="7695" max="7695" width="2.5" style="144" customWidth="1"/>
    <col min="7696" max="7696" width="5.625" style="144" customWidth="1"/>
    <col min="7697" max="7697" width="4.25" style="144" customWidth="1"/>
    <col min="7698" max="7698" width="17.625" style="144" customWidth="1"/>
    <col min="7699" max="7699" width="12.625" style="144" customWidth="1"/>
    <col min="7700" max="7700" width="10.625" style="144" customWidth="1"/>
    <col min="7701" max="7701" width="12.125" style="144" customWidth="1"/>
    <col min="7702" max="7932" width="9" style="144"/>
    <col min="7933" max="7933" width="4.625" style="144" customWidth="1"/>
    <col min="7934" max="7937" width="5.625" style="144" customWidth="1"/>
    <col min="7938" max="7940" width="2.625" style="144" customWidth="1"/>
    <col min="7941" max="7941" width="4.625" style="144" customWidth="1"/>
    <col min="7942" max="7944" width="6.625" style="144" customWidth="1"/>
    <col min="7945" max="7945" width="13.5" style="144" customWidth="1"/>
    <col min="7946" max="7947" width="13.75" style="144" customWidth="1"/>
    <col min="7948" max="7948" width="17.625" style="144" customWidth="1"/>
    <col min="7949" max="7949" width="3.875" style="144" customWidth="1"/>
    <col min="7950" max="7950" width="2.375" style="144" customWidth="1"/>
    <col min="7951" max="7951" width="2.5" style="144" customWidth="1"/>
    <col min="7952" max="7952" width="5.625" style="144" customWidth="1"/>
    <col min="7953" max="7953" width="4.25" style="144" customWidth="1"/>
    <col min="7954" max="7954" width="17.625" style="144" customWidth="1"/>
    <col min="7955" max="7955" width="12.625" style="144" customWidth="1"/>
    <col min="7956" max="7956" width="10.625" style="144" customWidth="1"/>
    <col min="7957" max="7957" width="12.125" style="144" customWidth="1"/>
    <col min="7958" max="8188" width="9" style="144"/>
    <col min="8189" max="8189" width="4.625" style="144" customWidth="1"/>
    <col min="8190" max="8193" width="5.625" style="144" customWidth="1"/>
    <col min="8194" max="8196" width="2.625" style="144" customWidth="1"/>
    <col min="8197" max="8197" width="4.625" style="144" customWidth="1"/>
    <col min="8198" max="8200" width="6.625" style="144" customWidth="1"/>
    <col min="8201" max="8201" width="13.5" style="144" customWidth="1"/>
    <col min="8202" max="8203" width="13.75" style="144" customWidth="1"/>
    <col min="8204" max="8204" width="17.625" style="144" customWidth="1"/>
    <col min="8205" max="8205" width="3.875" style="144" customWidth="1"/>
    <col min="8206" max="8206" width="2.375" style="144" customWidth="1"/>
    <col min="8207" max="8207" width="2.5" style="144" customWidth="1"/>
    <col min="8208" max="8208" width="5.625" style="144" customWidth="1"/>
    <col min="8209" max="8209" width="4.25" style="144" customWidth="1"/>
    <col min="8210" max="8210" width="17.625" style="144" customWidth="1"/>
    <col min="8211" max="8211" width="12.625" style="144" customWidth="1"/>
    <col min="8212" max="8212" width="10.625" style="144" customWidth="1"/>
    <col min="8213" max="8213" width="12.125" style="144" customWidth="1"/>
    <col min="8214" max="8444" width="9" style="144"/>
    <col min="8445" max="8445" width="4.625" style="144" customWidth="1"/>
    <col min="8446" max="8449" width="5.625" style="144" customWidth="1"/>
    <col min="8450" max="8452" width="2.625" style="144" customWidth="1"/>
    <col min="8453" max="8453" width="4.625" style="144" customWidth="1"/>
    <col min="8454" max="8456" width="6.625" style="144" customWidth="1"/>
    <col min="8457" max="8457" width="13.5" style="144" customWidth="1"/>
    <col min="8458" max="8459" width="13.75" style="144" customWidth="1"/>
    <col min="8460" max="8460" width="17.625" style="144" customWidth="1"/>
    <col min="8461" max="8461" width="3.875" style="144" customWidth="1"/>
    <col min="8462" max="8462" width="2.375" style="144" customWidth="1"/>
    <col min="8463" max="8463" width="2.5" style="144" customWidth="1"/>
    <col min="8464" max="8464" width="5.625" style="144" customWidth="1"/>
    <col min="8465" max="8465" width="4.25" style="144" customWidth="1"/>
    <col min="8466" max="8466" width="17.625" style="144" customWidth="1"/>
    <col min="8467" max="8467" width="12.625" style="144" customWidth="1"/>
    <col min="8468" max="8468" width="10.625" style="144" customWidth="1"/>
    <col min="8469" max="8469" width="12.125" style="144" customWidth="1"/>
    <col min="8470" max="8700" width="9" style="144"/>
    <col min="8701" max="8701" width="4.625" style="144" customWidth="1"/>
    <col min="8702" max="8705" width="5.625" style="144" customWidth="1"/>
    <col min="8706" max="8708" width="2.625" style="144" customWidth="1"/>
    <col min="8709" max="8709" width="4.625" style="144" customWidth="1"/>
    <col min="8710" max="8712" width="6.625" style="144" customWidth="1"/>
    <col min="8713" max="8713" width="13.5" style="144" customWidth="1"/>
    <col min="8714" max="8715" width="13.75" style="144" customWidth="1"/>
    <col min="8716" max="8716" width="17.625" style="144" customWidth="1"/>
    <col min="8717" max="8717" width="3.875" style="144" customWidth="1"/>
    <col min="8718" max="8718" width="2.375" style="144" customWidth="1"/>
    <col min="8719" max="8719" width="2.5" style="144" customWidth="1"/>
    <col min="8720" max="8720" width="5.625" style="144" customWidth="1"/>
    <col min="8721" max="8721" width="4.25" style="144" customWidth="1"/>
    <col min="8722" max="8722" width="17.625" style="144" customWidth="1"/>
    <col min="8723" max="8723" width="12.625" style="144" customWidth="1"/>
    <col min="8724" max="8724" width="10.625" style="144" customWidth="1"/>
    <col min="8725" max="8725" width="12.125" style="144" customWidth="1"/>
    <col min="8726" max="8956" width="9" style="144"/>
    <col min="8957" max="8957" width="4.625" style="144" customWidth="1"/>
    <col min="8958" max="8961" width="5.625" style="144" customWidth="1"/>
    <col min="8962" max="8964" width="2.625" style="144" customWidth="1"/>
    <col min="8965" max="8965" width="4.625" style="144" customWidth="1"/>
    <col min="8966" max="8968" width="6.625" style="144" customWidth="1"/>
    <col min="8969" max="8969" width="13.5" style="144" customWidth="1"/>
    <col min="8970" max="8971" width="13.75" style="144" customWidth="1"/>
    <col min="8972" max="8972" width="17.625" style="144" customWidth="1"/>
    <col min="8973" max="8973" width="3.875" style="144" customWidth="1"/>
    <col min="8974" max="8974" width="2.375" style="144" customWidth="1"/>
    <col min="8975" max="8975" width="2.5" style="144" customWidth="1"/>
    <col min="8976" max="8976" width="5.625" style="144" customWidth="1"/>
    <col min="8977" max="8977" width="4.25" style="144" customWidth="1"/>
    <col min="8978" max="8978" width="17.625" style="144" customWidth="1"/>
    <col min="8979" max="8979" width="12.625" style="144" customWidth="1"/>
    <col min="8980" max="8980" width="10.625" style="144" customWidth="1"/>
    <col min="8981" max="8981" width="12.125" style="144" customWidth="1"/>
    <col min="8982" max="9212" width="9" style="144"/>
    <col min="9213" max="9213" width="4.625" style="144" customWidth="1"/>
    <col min="9214" max="9217" width="5.625" style="144" customWidth="1"/>
    <col min="9218" max="9220" width="2.625" style="144" customWidth="1"/>
    <col min="9221" max="9221" width="4.625" style="144" customWidth="1"/>
    <col min="9222" max="9224" width="6.625" style="144" customWidth="1"/>
    <col min="9225" max="9225" width="13.5" style="144" customWidth="1"/>
    <col min="9226" max="9227" width="13.75" style="144" customWidth="1"/>
    <col min="9228" max="9228" width="17.625" style="144" customWidth="1"/>
    <col min="9229" max="9229" width="3.875" style="144" customWidth="1"/>
    <col min="9230" max="9230" width="2.375" style="144" customWidth="1"/>
    <col min="9231" max="9231" width="2.5" style="144" customWidth="1"/>
    <col min="9232" max="9232" width="5.625" style="144" customWidth="1"/>
    <col min="9233" max="9233" width="4.25" style="144" customWidth="1"/>
    <col min="9234" max="9234" width="17.625" style="144" customWidth="1"/>
    <col min="9235" max="9235" width="12.625" style="144" customWidth="1"/>
    <col min="9236" max="9236" width="10.625" style="144" customWidth="1"/>
    <col min="9237" max="9237" width="12.125" style="144" customWidth="1"/>
    <col min="9238" max="9468" width="9" style="144"/>
    <col min="9469" max="9469" width="4.625" style="144" customWidth="1"/>
    <col min="9470" max="9473" width="5.625" style="144" customWidth="1"/>
    <col min="9474" max="9476" width="2.625" style="144" customWidth="1"/>
    <col min="9477" max="9477" width="4.625" style="144" customWidth="1"/>
    <col min="9478" max="9480" width="6.625" style="144" customWidth="1"/>
    <col min="9481" max="9481" width="13.5" style="144" customWidth="1"/>
    <col min="9482" max="9483" width="13.75" style="144" customWidth="1"/>
    <col min="9484" max="9484" width="17.625" style="144" customWidth="1"/>
    <col min="9485" max="9485" width="3.875" style="144" customWidth="1"/>
    <col min="9486" max="9486" width="2.375" style="144" customWidth="1"/>
    <col min="9487" max="9487" width="2.5" style="144" customWidth="1"/>
    <col min="9488" max="9488" width="5.625" style="144" customWidth="1"/>
    <col min="9489" max="9489" width="4.25" style="144" customWidth="1"/>
    <col min="9490" max="9490" width="17.625" style="144" customWidth="1"/>
    <col min="9491" max="9491" width="12.625" style="144" customWidth="1"/>
    <col min="9492" max="9492" width="10.625" style="144" customWidth="1"/>
    <col min="9493" max="9493" width="12.125" style="144" customWidth="1"/>
    <col min="9494" max="9724" width="9" style="144"/>
    <col min="9725" max="9725" width="4.625" style="144" customWidth="1"/>
    <col min="9726" max="9729" width="5.625" style="144" customWidth="1"/>
    <col min="9730" max="9732" width="2.625" style="144" customWidth="1"/>
    <col min="9733" max="9733" width="4.625" style="144" customWidth="1"/>
    <col min="9734" max="9736" width="6.625" style="144" customWidth="1"/>
    <col min="9737" max="9737" width="13.5" style="144" customWidth="1"/>
    <col min="9738" max="9739" width="13.75" style="144" customWidth="1"/>
    <col min="9740" max="9740" width="17.625" style="144" customWidth="1"/>
    <col min="9741" max="9741" width="3.875" style="144" customWidth="1"/>
    <col min="9742" max="9742" width="2.375" style="144" customWidth="1"/>
    <col min="9743" max="9743" width="2.5" style="144" customWidth="1"/>
    <col min="9744" max="9744" width="5.625" style="144" customWidth="1"/>
    <col min="9745" max="9745" width="4.25" style="144" customWidth="1"/>
    <col min="9746" max="9746" width="17.625" style="144" customWidth="1"/>
    <col min="9747" max="9747" width="12.625" style="144" customWidth="1"/>
    <col min="9748" max="9748" width="10.625" style="144" customWidth="1"/>
    <col min="9749" max="9749" width="12.125" style="144" customWidth="1"/>
    <col min="9750" max="9980" width="9" style="144"/>
    <col min="9981" max="9981" width="4.625" style="144" customWidth="1"/>
    <col min="9982" max="9985" width="5.625" style="144" customWidth="1"/>
    <col min="9986" max="9988" width="2.625" style="144" customWidth="1"/>
    <col min="9989" max="9989" width="4.625" style="144" customWidth="1"/>
    <col min="9990" max="9992" width="6.625" style="144" customWidth="1"/>
    <col min="9993" max="9993" width="13.5" style="144" customWidth="1"/>
    <col min="9994" max="9995" width="13.75" style="144" customWidth="1"/>
    <col min="9996" max="9996" width="17.625" style="144" customWidth="1"/>
    <col min="9997" max="9997" width="3.875" style="144" customWidth="1"/>
    <col min="9998" max="9998" width="2.375" style="144" customWidth="1"/>
    <col min="9999" max="9999" width="2.5" style="144" customWidth="1"/>
    <col min="10000" max="10000" width="5.625" style="144" customWidth="1"/>
    <col min="10001" max="10001" width="4.25" style="144" customWidth="1"/>
    <col min="10002" max="10002" width="17.625" style="144" customWidth="1"/>
    <col min="10003" max="10003" width="12.625" style="144" customWidth="1"/>
    <col min="10004" max="10004" width="10.625" style="144" customWidth="1"/>
    <col min="10005" max="10005" width="12.125" style="144" customWidth="1"/>
    <col min="10006" max="10236" width="9" style="144"/>
    <col min="10237" max="10237" width="4.625" style="144" customWidth="1"/>
    <col min="10238" max="10241" width="5.625" style="144" customWidth="1"/>
    <col min="10242" max="10244" width="2.625" style="144" customWidth="1"/>
    <col min="10245" max="10245" width="4.625" style="144" customWidth="1"/>
    <col min="10246" max="10248" width="6.625" style="144" customWidth="1"/>
    <col min="10249" max="10249" width="13.5" style="144" customWidth="1"/>
    <col min="10250" max="10251" width="13.75" style="144" customWidth="1"/>
    <col min="10252" max="10252" width="17.625" style="144" customWidth="1"/>
    <col min="10253" max="10253" width="3.875" style="144" customWidth="1"/>
    <col min="10254" max="10254" width="2.375" style="144" customWidth="1"/>
    <col min="10255" max="10255" width="2.5" style="144" customWidth="1"/>
    <col min="10256" max="10256" width="5.625" style="144" customWidth="1"/>
    <col min="10257" max="10257" width="4.25" style="144" customWidth="1"/>
    <col min="10258" max="10258" width="17.625" style="144" customWidth="1"/>
    <col min="10259" max="10259" width="12.625" style="144" customWidth="1"/>
    <col min="10260" max="10260" width="10.625" style="144" customWidth="1"/>
    <col min="10261" max="10261" width="12.125" style="144" customWidth="1"/>
    <col min="10262" max="10492" width="9" style="144"/>
    <col min="10493" max="10493" width="4.625" style="144" customWidth="1"/>
    <col min="10494" max="10497" width="5.625" style="144" customWidth="1"/>
    <col min="10498" max="10500" width="2.625" style="144" customWidth="1"/>
    <col min="10501" max="10501" width="4.625" style="144" customWidth="1"/>
    <col min="10502" max="10504" width="6.625" style="144" customWidth="1"/>
    <col min="10505" max="10505" width="13.5" style="144" customWidth="1"/>
    <col min="10506" max="10507" width="13.75" style="144" customWidth="1"/>
    <col min="10508" max="10508" width="17.625" style="144" customWidth="1"/>
    <col min="10509" max="10509" width="3.875" style="144" customWidth="1"/>
    <col min="10510" max="10510" width="2.375" style="144" customWidth="1"/>
    <col min="10511" max="10511" width="2.5" style="144" customWidth="1"/>
    <col min="10512" max="10512" width="5.625" style="144" customWidth="1"/>
    <col min="10513" max="10513" width="4.25" style="144" customWidth="1"/>
    <col min="10514" max="10514" width="17.625" style="144" customWidth="1"/>
    <col min="10515" max="10515" width="12.625" style="144" customWidth="1"/>
    <col min="10516" max="10516" width="10.625" style="144" customWidth="1"/>
    <col min="10517" max="10517" width="12.125" style="144" customWidth="1"/>
    <col min="10518" max="10748" width="9" style="144"/>
    <col min="10749" max="10749" width="4.625" style="144" customWidth="1"/>
    <col min="10750" max="10753" width="5.625" style="144" customWidth="1"/>
    <col min="10754" max="10756" width="2.625" style="144" customWidth="1"/>
    <col min="10757" max="10757" width="4.625" style="144" customWidth="1"/>
    <col min="10758" max="10760" width="6.625" style="144" customWidth="1"/>
    <col min="10761" max="10761" width="13.5" style="144" customWidth="1"/>
    <col min="10762" max="10763" width="13.75" style="144" customWidth="1"/>
    <col min="10764" max="10764" width="17.625" style="144" customWidth="1"/>
    <col min="10765" max="10765" width="3.875" style="144" customWidth="1"/>
    <col min="10766" max="10766" width="2.375" style="144" customWidth="1"/>
    <col min="10767" max="10767" width="2.5" style="144" customWidth="1"/>
    <col min="10768" max="10768" width="5.625" style="144" customWidth="1"/>
    <col min="10769" max="10769" width="4.25" style="144" customWidth="1"/>
    <col min="10770" max="10770" width="17.625" style="144" customWidth="1"/>
    <col min="10771" max="10771" width="12.625" style="144" customWidth="1"/>
    <col min="10772" max="10772" width="10.625" style="144" customWidth="1"/>
    <col min="10773" max="10773" width="12.125" style="144" customWidth="1"/>
    <col min="10774" max="11004" width="9" style="144"/>
    <col min="11005" max="11005" width="4.625" style="144" customWidth="1"/>
    <col min="11006" max="11009" width="5.625" style="144" customWidth="1"/>
    <col min="11010" max="11012" width="2.625" style="144" customWidth="1"/>
    <col min="11013" max="11013" width="4.625" style="144" customWidth="1"/>
    <col min="11014" max="11016" width="6.625" style="144" customWidth="1"/>
    <col min="11017" max="11017" width="13.5" style="144" customWidth="1"/>
    <col min="11018" max="11019" width="13.75" style="144" customWidth="1"/>
    <col min="11020" max="11020" width="17.625" style="144" customWidth="1"/>
    <col min="11021" max="11021" width="3.875" style="144" customWidth="1"/>
    <col min="11022" max="11022" width="2.375" style="144" customWidth="1"/>
    <col min="11023" max="11023" width="2.5" style="144" customWidth="1"/>
    <col min="11024" max="11024" width="5.625" style="144" customWidth="1"/>
    <col min="11025" max="11025" width="4.25" style="144" customWidth="1"/>
    <col min="11026" max="11026" width="17.625" style="144" customWidth="1"/>
    <col min="11027" max="11027" width="12.625" style="144" customWidth="1"/>
    <col min="11028" max="11028" width="10.625" style="144" customWidth="1"/>
    <col min="11029" max="11029" width="12.125" style="144" customWidth="1"/>
    <col min="11030" max="11260" width="9" style="144"/>
    <col min="11261" max="11261" width="4.625" style="144" customWidth="1"/>
    <col min="11262" max="11265" width="5.625" style="144" customWidth="1"/>
    <col min="11266" max="11268" width="2.625" style="144" customWidth="1"/>
    <col min="11269" max="11269" width="4.625" style="144" customWidth="1"/>
    <col min="11270" max="11272" width="6.625" style="144" customWidth="1"/>
    <col min="11273" max="11273" width="13.5" style="144" customWidth="1"/>
    <col min="11274" max="11275" width="13.75" style="144" customWidth="1"/>
    <col min="11276" max="11276" width="17.625" style="144" customWidth="1"/>
    <col min="11277" max="11277" width="3.875" style="144" customWidth="1"/>
    <col min="11278" max="11278" width="2.375" style="144" customWidth="1"/>
    <col min="11279" max="11279" width="2.5" style="144" customWidth="1"/>
    <col min="11280" max="11280" width="5.625" style="144" customWidth="1"/>
    <col min="11281" max="11281" width="4.25" style="144" customWidth="1"/>
    <col min="11282" max="11282" width="17.625" style="144" customWidth="1"/>
    <col min="11283" max="11283" width="12.625" style="144" customWidth="1"/>
    <col min="11284" max="11284" width="10.625" style="144" customWidth="1"/>
    <col min="11285" max="11285" width="12.125" style="144" customWidth="1"/>
    <col min="11286" max="11516" width="9" style="144"/>
    <col min="11517" max="11517" width="4.625" style="144" customWidth="1"/>
    <col min="11518" max="11521" width="5.625" style="144" customWidth="1"/>
    <col min="11522" max="11524" width="2.625" style="144" customWidth="1"/>
    <col min="11525" max="11525" width="4.625" style="144" customWidth="1"/>
    <col min="11526" max="11528" width="6.625" style="144" customWidth="1"/>
    <col min="11529" max="11529" width="13.5" style="144" customWidth="1"/>
    <col min="11530" max="11531" width="13.75" style="144" customWidth="1"/>
    <col min="11532" max="11532" width="17.625" style="144" customWidth="1"/>
    <col min="11533" max="11533" width="3.875" style="144" customWidth="1"/>
    <col min="11534" max="11534" width="2.375" style="144" customWidth="1"/>
    <col min="11535" max="11535" width="2.5" style="144" customWidth="1"/>
    <col min="11536" max="11536" width="5.625" style="144" customWidth="1"/>
    <col min="11537" max="11537" width="4.25" style="144" customWidth="1"/>
    <col min="11538" max="11538" width="17.625" style="144" customWidth="1"/>
    <col min="11539" max="11539" width="12.625" style="144" customWidth="1"/>
    <col min="11540" max="11540" width="10.625" style="144" customWidth="1"/>
    <col min="11541" max="11541" width="12.125" style="144" customWidth="1"/>
    <col min="11542" max="11772" width="9" style="144"/>
    <col min="11773" max="11773" width="4.625" style="144" customWidth="1"/>
    <col min="11774" max="11777" width="5.625" style="144" customWidth="1"/>
    <col min="11778" max="11780" width="2.625" style="144" customWidth="1"/>
    <col min="11781" max="11781" width="4.625" style="144" customWidth="1"/>
    <col min="11782" max="11784" width="6.625" style="144" customWidth="1"/>
    <col min="11785" max="11785" width="13.5" style="144" customWidth="1"/>
    <col min="11786" max="11787" width="13.75" style="144" customWidth="1"/>
    <col min="11788" max="11788" width="17.625" style="144" customWidth="1"/>
    <col min="11789" max="11789" width="3.875" style="144" customWidth="1"/>
    <col min="11790" max="11790" width="2.375" style="144" customWidth="1"/>
    <col min="11791" max="11791" width="2.5" style="144" customWidth="1"/>
    <col min="11792" max="11792" width="5.625" style="144" customWidth="1"/>
    <col min="11793" max="11793" width="4.25" style="144" customWidth="1"/>
    <col min="11794" max="11794" width="17.625" style="144" customWidth="1"/>
    <col min="11795" max="11795" width="12.625" style="144" customWidth="1"/>
    <col min="11796" max="11796" width="10.625" style="144" customWidth="1"/>
    <col min="11797" max="11797" width="12.125" style="144" customWidth="1"/>
    <col min="11798" max="12028" width="9" style="144"/>
    <col min="12029" max="12029" width="4.625" style="144" customWidth="1"/>
    <col min="12030" max="12033" width="5.625" style="144" customWidth="1"/>
    <col min="12034" max="12036" width="2.625" style="144" customWidth="1"/>
    <col min="12037" max="12037" width="4.625" style="144" customWidth="1"/>
    <col min="12038" max="12040" width="6.625" style="144" customWidth="1"/>
    <col min="12041" max="12041" width="13.5" style="144" customWidth="1"/>
    <col min="12042" max="12043" width="13.75" style="144" customWidth="1"/>
    <col min="12044" max="12044" width="17.625" style="144" customWidth="1"/>
    <col min="12045" max="12045" width="3.875" style="144" customWidth="1"/>
    <col min="12046" max="12046" width="2.375" style="144" customWidth="1"/>
    <col min="12047" max="12047" width="2.5" style="144" customWidth="1"/>
    <col min="12048" max="12048" width="5.625" style="144" customWidth="1"/>
    <col min="12049" max="12049" width="4.25" style="144" customWidth="1"/>
    <col min="12050" max="12050" width="17.625" style="144" customWidth="1"/>
    <col min="12051" max="12051" width="12.625" style="144" customWidth="1"/>
    <col min="12052" max="12052" width="10.625" style="144" customWidth="1"/>
    <col min="12053" max="12053" width="12.125" style="144" customWidth="1"/>
    <col min="12054" max="12284" width="9" style="144"/>
    <col min="12285" max="12285" width="4.625" style="144" customWidth="1"/>
    <col min="12286" max="12289" width="5.625" style="144" customWidth="1"/>
    <col min="12290" max="12292" width="2.625" style="144" customWidth="1"/>
    <col min="12293" max="12293" width="4.625" style="144" customWidth="1"/>
    <col min="12294" max="12296" width="6.625" style="144" customWidth="1"/>
    <col min="12297" max="12297" width="13.5" style="144" customWidth="1"/>
    <col min="12298" max="12299" width="13.75" style="144" customWidth="1"/>
    <col min="12300" max="12300" width="17.625" style="144" customWidth="1"/>
    <col min="12301" max="12301" width="3.875" style="144" customWidth="1"/>
    <col min="12302" max="12302" width="2.375" style="144" customWidth="1"/>
    <col min="12303" max="12303" width="2.5" style="144" customWidth="1"/>
    <col min="12304" max="12304" width="5.625" style="144" customWidth="1"/>
    <col min="12305" max="12305" width="4.25" style="144" customWidth="1"/>
    <col min="12306" max="12306" width="17.625" style="144" customWidth="1"/>
    <col min="12307" max="12307" width="12.625" style="144" customWidth="1"/>
    <col min="12308" max="12308" width="10.625" style="144" customWidth="1"/>
    <col min="12309" max="12309" width="12.125" style="144" customWidth="1"/>
    <col min="12310" max="12540" width="9" style="144"/>
    <col min="12541" max="12541" width="4.625" style="144" customWidth="1"/>
    <col min="12542" max="12545" width="5.625" style="144" customWidth="1"/>
    <col min="12546" max="12548" width="2.625" style="144" customWidth="1"/>
    <col min="12549" max="12549" width="4.625" style="144" customWidth="1"/>
    <col min="12550" max="12552" width="6.625" style="144" customWidth="1"/>
    <col min="12553" max="12553" width="13.5" style="144" customWidth="1"/>
    <col min="12554" max="12555" width="13.75" style="144" customWidth="1"/>
    <col min="12556" max="12556" width="17.625" style="144" customWidth="1"/>
    <col min="12557" max="12557" width="3.875" style="144" customWidth="1"/>
    <col min="12558" max="12558" width="2.375" style="144" customWidth="1"/>
    <col min="12559" max="12559" width="2.5" style="144" customWidth="1"/>
    <col min="12560" max="12560" width="5.625" style="144" customWidth="1"/>
    <col min="12561" max="12561" width="4.25" style="144" customWidth="1"/>
    <col min="12562" max="12562" width="17.625" style="144" customWidth="1"/>
    <col min="12563" max="12563" width="12.625" style="144" customWidth="1"/>
    <col min="12564" max="12564" width="10.625" style="144" customWidth="1"/>
    <col min="12565" max="12565" width="12.125" style="144" customWidth="1"/>
    <col min="12566" max="12796" width="9" style="144"/>
    <col min="12797" max="12797" width="4.625" style="144" customWidth="1"/>
    <col min="12798" max="12801" width="5.625" style="144" customWidth="1"/>
    <col min="12802" max="12804" width="2.625" style="144" customWidth="1"/>
    <col min="12805" max="12805" width="4.625" style="144" customWidth="1"/>
    <col min="12806" max="12808" width="6.625" style="144" customWidth="1"/>
    <col min="12809" max="12809" width="13.5" style="144" customWidth="1"/>
    <col min="12810" max="12811" width="13.75" style="144" customWidth="1"/>
    <col min="12812" max="12812" width="17.625" style="144" customWidth="1"/>
    <col min="12813" max="12813" width="3.875" style="144" customWidth="1"/>
    <col min="12814" max="12814" width="2.375" style="144" customWidth="1"/>
    <col min="12815" max="12815" width="2.5" style="144" customWidth="1"/>
    <col min="12816" max="12816" width="5.625" style="144" customWidth="1"/>
    <col min="12817" max="12817" width="4.25" style="144" customWidth="1"/>
    <col min="12818" max="12818" width="17.625" style="144" customWidth="1"/>
    <col min="12819" max="12819" width="12.625" style="144" customWidth="1"/>
    <col min="12820" max="12820" width="10.625" style="144" customWidth="1"/>
    <col min="12821" max="12821" width="12.125" style="144" customWidth="1"/>
    <col min="12822" max="13052" width="9" style="144"/>
    <col min="13053" max="13053" width="4.625" style="144" customWidth="1"/>
    <col min="13054" max="13057" width="5.625" style="144" customWidth="1"/>
    <col min="13058" max="13060" width="2.625" style="144" customWidth="1"/>
    <col min="13061" max="13061" width="4.625" style="144" customWidth="1"/>
    <col min="13062" max="13064" width="6.625" style="144" customWidth="1"/>
    <col min="13065" max="13065" width="13.5" style="144" customWidth="1"/>
    <col min="13066" max="13067" width="13.75" style="144" customWidth="1"/>
    <col min="13068" max="13068" width="17.625" style="144" customWidth="1"/>
    <col min="13069" max="13069" width="3.875" style="144" customWidth="1"/>
    <col min="13070" max="13070" width="2.375" style="144" customWidth="1"/>
    <col min="13071" max="13071" width="2.5" style="144" customWidth="1"/>
    <col min="13072" max="13072" width="5.625" style="144" customWidth="1"/>
    <col min="13073" max="13073" width="4.25" style="144" customWidth="1"/>
    <col min="13074" max="13074" width="17.625" style="144" customWidth="1"/>
    <col min="13075" max="13075" width="12.625" style="144" customWidth="1"/>
    <col min="13076" max="13076" width="10.625" style="144" customWidth="1"/>
    <col min="13077" max="13077" width="12.125" style="144" customWidth="1"/>
    <col min="13078" max="13308" width="9" style="144"/>
    <col min="13309" max="13309" width="4.625" style="144" customWidth="1"/>
    <col min="13310" max="13313" width="5.625" style="144" customWidth="1"/>
    <col min="13314" max="13316" width="2.625" style="144" customWidth="1"/>
    <col min="13317" max="13317" width="4.625" style="144" customWidth="1"/>
    <col min="13318" max="13320" width="6.625" style="144" customWidth="1"/>
    <col min="13321" max="13321" width="13.5" style="144" customWidth="1"/>
    <col min="13322" max="13323" width="13.75" style="144" customWidth="1"/>
    <col min="13324" max="13324" width="17.625" style="144" customWidth="1"/>
    <col min="13325" max="13325" width="3.875" style="144" customWidth="1"/>
    <col min="13326" max="13326" width="2.375" style="144" customWidth="1"/>
    <col min="13327" max="13327" width="2.5" style="144" customWidth="1"/>
    <col min="13328" max="13328" width="5.625" style="144" customWidth="1"/>
    <col min="13329" max="13329" width="4.25" style="144" customWidth="1"/>
    <col min="13330" max="13330" width="17.625" style="144" customWidth="1"/>
    <col min="13331" max="13331" width="12.625" style="144" customWidth="1"/>
    <col min="13332" max="13332" width="10.625" style="144" customWidth="1"/>
    <col min="13333" max="13333" width="12.125" style="144" customWidth="1"/>
    <col min="13334" max="13564" width="9" style="144"/>
    <col min="13565" max="13565" width="4.625" style="144" customWidth="1"/>
    <col min="13566" max="13569" width="5.625" style="144" customWidth="1"/>
    <col min="13570" max="13572" width="2.625" style="144" customWidth="1"/>
    <col min="13573" max="13573" width="4.625" style="144" customWidth="1"/>
    <col min="13574" max="13576" width="6.625" style="144" customWidth="1"/>
    <col min="13577" max="13577" width="13.5" style="144" customWidth="1"/>
    <col min="13578" max="13579" width="13.75" style="144" customWidth="1"/>
    <col min="13580" max="13580" width="17.625" style="144" customWidth="1"/>
    <col min="13581" max="13581" width="3.875" style="144" customWidth="1"/>
    <col min="13582" max="13582" width="2.375" style="144" customWidth="1"/>
    <col min="13583" max="13583" width="2.5" style="144" customWidth="1"/>
    <col min="13584" max="13584" width="5.625" style="144" customWidth="1"/>
    <col min="13585" max="13585" width="4.25" style="144" customWidth="1"/>
    <col min="13586" max="13586" width="17.625" style="144" customWidth="1"/>
    <col min="13587" max="13587" width="12.625" style="144" customWidth="1"/>
    <col min="13588" max="13588" width="10.625" style="144" customWidth="1"/>
    <col min="13589" max="13589" width="12.125" style="144" customWidth="1"/>
    <col min="13590" max="13820" width="9" style="144"/>
    <col min="13821" max="13821" width="4.625" style="144" customWidth="1"/>
    <col min="13822" max="13825" width="5.625" style="144" customWidth="1"/>
    <col min="13826" max="13828" width="2.625" style="144" customWidth="1"/>
    <col min="13829" max="13829" width="4.625" style="144" customWidth="1"/>
    <col min="13830" max="13832" width="6.625" style="144" customWidth="1"/>
    <col min="13833" max="13833" width="13.5" style="144" customWidth="1"/>
    <col min="13834" max="13835" width="13.75" style="144" customWidth="1"/>
    <col min="13836" max="13836" width="17.625" style="144" customWidth="1"/>
    <col min="13837" max="13837" width="3.875" style="144" customWidth="1"/>
    <col min="13838" max="13838" width="2.375" style="144" customWidth="1"/>
    <col min="13839" max="13839" width="2.5" style="144" customWidth="1"/>
    <col min="13840" max="13840" width="5.625" style="144" customWidth="1"/>
    <col min="13841" max="13841" width="4.25" style="144" customWidth="1"/>
    <col min="13842" max="13842" width="17.625" style="144" customWidth="1"/>
    <col min="13843" max="13843" width="12.625" style="144" customWidth="1"/>
    <col min="13844" max="13844" width="10.625" style="144" customWidth="1"/>
    <col min="13845" max="13845" width="12.125" style="144" customWidth="1"/>
    <col min="13846" max="14076" width="9" style="144"/>
    <col min="14077" max="14077" width="4.625" style="144" customWidth="1"/>
    <col min="14078" max="14081" width="5.625" style="144" customWidth="1"/>
    <col min="14082" max="14084" width="2.625" style="144" customWidth="1"/>
    <col min="14085" max="14085" width="4.625" style="144" customWidth="1"/>
    <col min="14086" max="14088" width="6.625" style="144" customWidth="1"/>
    <col min="14089" max="14089" width="13.5" style="144" customWidth="1"/>
    <col min="14090" max="14091" width="13.75" style="144" customWidth="1"/>
    <col min="14092" max="14092" width="17.625" style="144" customWidth="1"/>
    <col min="14093" max="14093" width="3.875" style="144" customWidth="1"/>
    <col min="14094" max="14094" width="2.375" style="144" customWidth="1"/>
    <col min="14095" max="14095" width="2.5" style="144" customWidth="1"/>
    <col min="14096" max="14096" width="5.625" style="144" customWidth="1"/>
    <col min="14097" max="14097" width="4.25" style="144" customWidth="1"/>
    <col min="14098" max="14098" width="17.625" style="144" customWidth="1"/>
    <col min="14099" max="14099" width="12.625" style="144" customWidth="1"/>
    <col min="14100" max="14100" width="10.625" style="144" customWidth="1"/>
    <col min="14101" max="14101" width="12.125" style="144" customWidth="1"/>
    <col min="14102" max="14332" width="9" style="144"/>
    <col min="14333" max="14333" width="4.625" style="144" customWidth="1"/>
    <col min="14334" max="14337" width="5.625" style="144" customWidth="1"/>
    <col min="14338" max="14340" width="2.625" style="144" customWidth="1"/>
    <col min="14341" max="14341" width="4.625" style="144" customWidth="1"/>
    <col min="14342" max="14344" width="6.625" style="144" customWidth="1"/>
    <col min="14345" max="14345" width="13.5" style="144" customWidth="1"/>
    <col min="14346" max="14347" width="13.75" style="144" customWidth="1"/>
    <col min="14348" max="14348" width="17.625" style="144" customWidth="1"/>
    <col min="14349" max="14349" width="3.875" style="144" customWidth="1"/>
    <col min="14350" max="14350" width="2.375" style="144" customWidth="1"/>
    <col min="14351" max="14351" width="2.5" style="144" customWidth="1"/>
    <col min="14352" max="14352" width="5.625" style="144" customWidth="1"/>
    <col min="14353" max="14353" width="4.25" style="144" customWidth="1"/>
    <col min="14354" max="14354" width="17.625" style="144" customWidth="1"/>
    <col min="14355" max="14355" width="12.625" style="144" customWidth="1"/>
    <col min="14356" max="14356" width="10.625" style="144" customWidth="1"/>
    <col min="14357" max="14357" width="12.125" style="144" customWidth="1"/>
    <col min="14358" max="14588" width="9" style="144"/>
    <col min="14589" max="14589" width="4.625" style="144" customWidth="1"/>
    <col min="14590" max="14593" width="5.625" style="144" customWidth="1"/>
    <col min="14594" max="14596" width="2.625" style="144" customWidth="1"/>
    <col min="14597" max="14597" width="4.625" style="144" customWidth="1"/>
    <col min="14598" max="14600" width="6.625" style="144" customWidth="1"/>
    <col min="14601" max="14601" width="13.5" style="144" customWidth="1"/>
    <col min="14602" max="14603" width="13.75" style="144" customWidth="1"/>
    <col min="14604" max="14604" width="17.625" style="144" customWidth="1"/>
    <col min="14605" max="14605" width="3.875" style="144" customWidth="1"/>
    <col min="14606" max="14606" width="2.375" style="144" customWidth="1"/>
    <col min="14607" max="14607" width="2.5" style="144" customWidth="1"/>
    <col min="14608" max="14608" width="5.625" style="144" customWidth="1"/>
    <col min="14609" max="14609" width="4.25" style="144" customWidth="1"/>
    <col min="14610" max="14610" width="17.625" style="144" customWidth="1"/>
    <col min="14611" max="14611" width="12.625" style="144" customWidth="1"/>
    <col min="14612" max="14612" width="10.625" style="144" customWidth="1"/>
    <col min="14613" max="14613" width="12.125" style="144" customWidth="1"/>
    <col min="14614" max="14844" width="9" style="144"/>
    <col min="14845" max="14845" width="4.625" style="144" customWidth="1"/>
    <col min="14846" max="14849" width="5.625" style="144" customWidth="1"/>
    <col min="14850" max="14852" width="2.625" style="144" customWidth="1"/>
    <col min="14853" max="14853" width="4.625" style="144" customWidth="1"/>
    <col min="14854" max="14856" width="6.625" style="144" customWidth="1"/>
    <col min="14857" max="14857" width="13.5" style="144" customWidth="1"/>
    <col min="14858" max="14859" width="13.75" style="144" customWidth="1"/>
    <col min="14860" max="14860" width="17.625" style="144" customWidth="1"/>
    <col min="14861" max="14861" width="3.875" style="144" customWidth="1"/>
    <col min="14862" max="14862" width="2.375" style="144" customWidth="1"/>
    <col min="14863" max="14863" width="2.5" style="144" customWidth="1"/>
    <col min="14864" max="14864" width="5.625" style="144" customWidth="1"/>
    <col min="14865" max="14865" width="4.25" style="144" customWidth="1"/>
    <col min="14866" max="14866" width="17.625" style="144" customWidth="1"/>
    <col min="14867" max="14867" width="12.625" style="144" customWidth="1"/>
    <col min="14868" max="14868" width="10.625" style="144" customWidth="1"/>
    <col min="14869" max="14869" width="12.125" style="144" customWidth="1"/>
    <col min="14870" max="15100" width="9" style="144"/>
    <col min="15101" max="15101" width="4.625" style="144" customWidth="1"/>
    <col min="15102" max="15105" width="5.625" style="144" customWidth="1"/>
    <col min="15106" max="15108" width="2.625" style="144" customWidth="1"/>
    <col min="15109" max="15109" width="4.625" style="144" customWidth="1"/>
    <col min="15110" max="15112" width="6.625" style="144" customWidth="1"/>
    <col min="15113" max="15113" width="13.5" style="144" customWidth="1"/>
    <col min="15114" max="15115" width="13.75" style="144" customWidth="1"/>
    <col min="15116" max="15116" width="17.625" style="144" customWidth="1"/>
    <col min="15117" max="15117" width="3.875" style="144" customWidth="1"/>
    <col min="15118" max="15118" width="2.375" style="144" customWidth="1"/>
    <col min="15119" max="15119" width="2.5" style="144" customWidth="1"/>
    <col min="15120" max="15120" width="5.625" style="144" customWidth="1"/>
    <col min="15121" max="15121" width="4.25" style="144" customWidth="1"/>
    <col min="15122" max="15122" width="17.625" style="144" customWidth="1"/>
    <col min="15123" max="15123" width="12.625" style="144" customWidth="1"/>
    <col min="15124" max="15124" width="10.625" style="144" customWidth="1"/>
    <col min="15125" max="15125" width="12.125" style="144" customWidth="1"/>
    <col min="15126" max="15356" width="9" style="144"/>
    <col min="15357" max="15357" width="4.625" style="144" customWidth="1"/>
    <col min="15358" max="15361" width="5.625" style="144" customWidth="1"/>
    <col min="15362" max="15364" width="2.625" style="144" customWidth="1"/>
    <col min="15365" max="15365" width="4.625" style="144" customWidth="1"/>
    <col min="15366" max="15368" width="6.625" style="144" customWidth="1"/>
    <col min="15369" max="15369" width="13.5" style="144" customWidth="1"/>
    <col min="15370" max="15371" width="13.75" style="144" customWidth="1"/>
    <col min="15372" max="15372" width="17.625" style="144" customWidth="1"/>
    <col min="15373" max="15373" width="3.875" style="144" customWidth="1"/>
    <col min="15374" max="15374" width="2.375" style="144" customWidth="1"/>
    <col min="15375" max="15375" width="2.5" style="144" customWidth="1"/>
    <col min="15376" max="15376" width="5.625" style="144" customWidth="1"/>
    <col min="15377" max="15377" width="4.25" style="144" customWidth="1"/>
    <col min="15378" max="15378" width="17.625" style="144" customWidth="1"/>
    <col min="15379" max="15379" width="12.625" style="144" customWidth="1"/>
    <col min="15380" max="15380" width="10.625" style="144" customWidth="1"/>
    <col min="15381" max="15381" width="12.125" style="144" customWidth="1"/>
    <col min="15382" max="15612" width="9" style="144"/>
    <col min="15613" max="15613" width="4.625" style="144" customWidth="1"/>
    <col min="15614" max="15617" width="5.625" style="144" customWidth="1"/>
    <col min="15618" max="15620" width="2.625" style="144" customWidth="1"/>
    <col min="15621" max="15621" width="4.625" style="144" customWidth="1"/>
    <col min="15622" max="15624" width="6.625" style="144" customWidth="1"/>
    <col min="15625" max="15625" width="13.5" style="144" customWidth="1"/>
    <col min="15626" max="15627" width="13.75" style="144" customWidth="1"/>
    <col min="15628" max="15628" width="17.625" style="144" customWidth="1"/>
    <col min="15629" max="15629" width="3.875" style="144" customWidth="1"/>
    <col min="15630" max="15630" width="2.375" style="144" customWidth="1"/>
    <col min="15631" max="15631" width="2.5" style="144" customWidth="1"/>
    <col min="15632" max="15632" width="5.625" style="144" customWidth="1"/>
    <col min="15633" max="15633" width="4.25" style="144" customWidth="1"/>
    <col min="15634" max="15634" width="17.625" style="144" customWidth="1"/>
    <col min="15635" max="15635" width="12.625" style="144" customWidth="1"/>
    <col min="15636" max="15636" width="10.625" style="144" customWidth="1"/>
    <col min="15637" max="15637" width="12.125" style="144" customWidth="1"/>
    <col min="15638" max="15868" width="9" style="144"/>
    <col min="15869" max="15869" width="4.625" style="144" customWidth="1"/>
    <col min="15870" max="15873" width="5.625" style="144" customWidth="1"/>
    <col min="15874" max="15876" width="2.625" style="144" customWidth="1"/>
    <col min="15877" max="15877" width="4.625" style="144" customWidth="1"/>
    <col min="15878" max="15880" width="6.625" style="144" customWidth="1"/>
    <col min="15881" max="15881" width="13.5" style="144" customWidth="1"/>
    <col min="15882" max="15883" width="13.75" style="144" customWidth="1"/>
    <col min="15884" max="15884" width="17.625" style="144" customWidth="1"/>
    <col min="15885" max="15885" width="3.875" style="144" customWidth="1"/>
    <col min="15886" max="15886" width="2.375" style="144" customWidth="1"/>
    <col min="15887" max="15887" width="2.5" style="144" customWidth="1"/>
    <col min="15888" max="15888" width="5.625" style="144" customWidth="1"/>
    <col min="15889" max="15889" width="4.25" style="144" customWidth="1"/>
    <col min="15890" max="15890" width="17.625" style="144" customWidth="1"/>
    <col min="15891" max="15891" width="12.625" style="144" customWidth="1"/>
    <col min="15892" max="15892" width="10.625" style="144" customWidth="1"/>
    <col min="15893" max="15893" width="12.125" style="144" customWidth="1"/>
    <col min="15894" max="16124" width="9" style="144"/>
    <col min="16125" max="16125" width="4.625" style="144" customWidth="1"/>
    <col min="16126" max="16129" width="5.625" style="144" customWidth="1"/>
    <col min="16130" max="16132" width="2.625" style="144" customWidth="1"/>
    <col min="16133" max="16133" width="4.625" style="144" customWidth="1"/>
    <col min="16134" max="16136" width="6.625" style="144" customWidth="1"/>
    <col min="16137" max="16137" width="13.5" style="144" customWidth="1"/>
    <col min="16138" max="16139" width="13.75" style="144" customWidth="1"/>
    <col min="16140" max="16140" width="17.625" style="144" customWidth="1"/>
    <col min="16141" max="16141" width="3.875" style="144" customWidth="1"/>
    <col min="16142" max="16142" width="2.375" style="144" customWidth="1"/>
    <col min="16143" max="16143" width="2.5" style="144" customWidth="1"/>
    <col min="16144" max="16144" width="5.625" style="144" customWidth="1"/>
    <col min="16145" max="16145" width="4.25" style="144" customWidth="1"/>
    <col min="16146" max="16146" width="17.625" style="144" customWidth="1"/>
    <col min="16147" max="16147" width="12.625" style="144" customWidth="1"/>
    <col min="16148" max="16148" width="10.625" style="144" customWidth="1"/>
    <col min="16149" max="16149" width="12.125" style="144" customWidth="1"/>
    <col min="16150" max="16384" width="9" style="144"/>
  </cols>
  <sheetData>
    <row r="1" spans="1:24" ht="24" customHeight="1">
      <c r="A1" s="142"/>
      <c r="B1" s="142"/>
      <c r="C1" s="142"/>
      <c r="D1" s="142"/>
      <c r="E1" s="142"/>
      <c r="F1" s="142"/>
      <c r="G1" s="142"/>
      <c r="H1" s="142"/>
      <c r="I1" s="142"/>
      <c r="J1" s="142"/>
      <c r="K1" s="142"/>
      <c r="L1" s="142"/>
      <c r="M1" s="2193" t="s">
        <v>388</v>
      </c>
      <c r="N1" s="2193"/>
      <c r="O1" s="2193"/>
      <c r="P1" s="2193"/>
      <c r="Q1" s="2193"/>
      <c r="R1" s="2193"/>
      <c r="S1" s="2193"/>
      <c r="T1" s="142"/>
      <c r="U1" s="142"/>
    </row>
    <row r="2" spans="1:24" ht="15" customHeight="1">
      <c r="L2" s="145"/>
      <c r="M2" s="2194" t="s">
        <v>389</v>
      </c>
      <c r="N2" s="2194"/>
      <c r="O2" s="2194"/>
      <c r="P2" s="2194"/>
      <c r="Q2" s="2194"/>
      <c r="R2" s="2194"/>
      <c r="S2" s="2194"/>
      <c r="T2" s="146"/>
      <c r="U2" s="147"/>
      <c r="V2" s="2195" t="s">
        <v>390</v>
      </c>
      <c r="W2" s="2197"/>
      <c r="X2" s="2198"/>
    </row>
    <row r="3" spans="1:24" ht="31.5" customHeight="1">
      <c r="A3" s="2194" t="s">
        <v>391</v>
      </c>
      <c r="B3" s="2194"/>
      <c r="C3" s="2194"/>
      <c r="D3" s="2201"/>
      <c r="E3" s="2201"/>
      <c r="F3" s="2201"/>
      <c r="G3" s="2201"/>
      <c r="H3" s="2201"/>
      <c r="I3" s="2201"/>
      <c r="J3" s="148"/>
      <c r="K3" s="2202" t="s">
        <v>392</v>
      </c>
      <c r="L3" s="2202"/>
      <c r="M3" s="2202"/>
      <c r="Q3" s="145"/>
      <c r="R3" s="145"/>
      <c r="S3" s="146"/>
      <c r="T3" s="146"/>
      <c r="U3" s="147"/>
      <c r="V3" s="2196"/>
      <c r="W3" s="2199"/>
      <c r="X3" s="2200"/>
    </row>
    <row r="4" spans="1:24" ht="24" customHeight="1">
      <c r="A4" s="2203" t="s">
        <v>393</v>
      </c>
      <c r="B4" s="2203"/>
      <c r="C4" s="2203"/>
      <c r="D4" s="2204"/>
      <c r="E4" s="2204"/>
      <c r="F4" s="2204"/>
      <c r="G4" s="2204"/>
      <c r="H4" s="2204"/>
      <c r="I4" s="2204"/>
      <c r="J4" s="149"/>
      <c r="K4" s="2202"/>
      <c r="L4" s="2202"/>
      <c r="M4" s="2202"/>
      <c r="T4" s="150"/>
      <c r="U4" s="150"/>
      <c r="V4" s="2205" t="s">
        <v>394</v>
      </c>
      <c r="W4" s="2206"/>
      <c r="X4" s="2206"/>
    </row>
    <row r="5" spans="1:24" ht="7.5" customHeight="1">
      <c r="A5" s="151"/>
      <c r="B5" s="151"/>
      <c r="C5" s="151"/>
      <c r="D5" s="151"/>
      <c r="E5" s="151"/>
      <c r="F5" s="151"/>
      <c r="G5" s="151"/>
      <c r="H5" s="152"/>
      <c r="I5" s="152"/>
      <c r="J5" s="153"/>
      <c r="K5" s="2202"/>
      <c r="L5" s="2202"/>
      <c r="M5" s="2202"/>
      <c r="T5" s="150"/>
      <c r="U5" s="150"/>
      <c r="V5" s="154"/>
      <c r="W5" s="149"/>
      <c r="X5" s="149"/>
    </row>
    <row r="6" spans="1:24" ht="27" customHeight="1">
      <c r="A6" s="155"/>
      <c r="B6" s="155"/>
      <c r="C6" s="155"/>
      <c r="D6" s="155"/>
      <c r="E6" s="155"/>
      <c r="F6" s="155"/>
      <c r="G6" s="155"/>
      <c r="H6" s="155"/>
      <c r="I6" s="155"/>
      <c r="J6" s="155"/>
      <c r="K6" s="2202"/>
      <c r="L6" s="2202"/>
      <c r="M6" s="2202"/>
      <c r="N6" s="156"/>
      <c r="O6" s="157" t="s">
        <v>395</v>
      </c>
      <c r="P6" s="2207"/>
      <c r="Q6" s="2207"/>
      <c r="R6" s="2207"/>
      <c r="S6" s="2207"/>
      <c r="V6" s="157" t="s">
        <v>396</v>
      </c>
      <c r="W6" s="2207"/>
      <c r="X6" s="2207"/>
    </row>
    <row r="7" spans="1:24" s="162" customFormat="1" ht="18" customHeight="1">
      <c r="A7" s="158"/>
      <c r="B7" s="158"/>
      <c r="C7" s="158"/>
      <c r="D7" s="158"/>
      <c r="E7" s="158"/>
      <c r="F7" s="158"/>
      <c r="G7" s="158"/>
      <c r="H7" s="158"/>
      <c r="I7" s="158"/>
      <c r="J7" s="159"/>
      <c r="K7" s="159"/>
      <c r="L7" s="159"/>
      <c r="M7" s="160"/>
      <c r="N7" s="161"/>
      <c r="O7" s="160"/>
      <c r="P7" s="160"/>
      <c r="Q7" s="160"/>
      <c r="R7" s="160"/>
      <c r="S7" s="160"/>
      <c r="T7" s="160"/>
      <c r="U7" s="160"/>
      <c r="V7" s="161"/>
      <c r="W7" s="160"/>
      <c r="X7" s="160"/>
    </row>
    <row r="8" spans="1:24" s="162" customFormat="1" ht="9" customHeight="1">
      <c r="A8" s="158"/>
      <c r="B8" s="158"/>
      <c r="C8" s="158"/>
      <c r="D8" s="158"/>
      <c r="E8" s="158"/>
      <c r="F8" s="158"/>
      <c r="G8" s="158"/>
      <c r="H8" s="158"/>
      <c r="I8" s="158"/>
      <c r="J8" s="159"/>
      <c r="K8" s="159"/>
      <c r="L8" s="159"/>
      <c r="M8" s="163"/>
      <c r="N8" s="163"/>
      <c r="O8" s="163"/>
      <c r="P8" s="163"/>
      <c r="Q8" s="158"/>
      <c r="R8" s="158"/>
      <c r="S8" s="158"/>
      <c r="T8" s="158"/>
      <c r="U8" s="158"/>
      <c r="V8" s="164"/>
      <c r="W8" s="163"/>
      <c r="X8" s="163"/>
    </row>
    <row r="9" spans="1:24" s="165" customFormat="1" ht="9.9499999999999993" customHeight="1">
      <c r="A9" s="2170" t="s">
        <v>397</v>
      </c>
      <c r="B9" s="2173" t="s">
        <v>398</v>
      </c>
      <c r="C9" s="2174"/>
      <c r="D9" s="2174"/>
      <c r="E9" s="2175"/>
      <c r="F9" s="2176" t="s">
        <v>399</v>
      </c>
      <c r="G9" s="2177"/>
      <c r="H9" s="2178"/>
      <c r="I9" s="2133" t="s">
        <v>400</v>
      </c>
      <c r="J9" s="2173" t="s">
        <v>401</v>
      </c>
      <c r="K9" s="2174"/>
      <c r="L9" s="2175"/>
      <c r="M9" s="2185" t="s">
        <v>107</v>
      </c>
      <c r="N9" s="2186"/>
      <c r="O9" s="2187" t="s">
        <v>402</v>
      </c>
      <c r="P9" s="2189" t="s">
        <v>403</v>
      </c>
      <c r="Q9" s="2174"/>
      <c r="R9" s="2174"/>
      <c r="S9" s="2174"/>
      <c r="T9" s="2174"/>
      <c r="U9" s="2174"/>
      <c r="V9" s="2175"/>
      <c r="W9" s="2140" t="s">
        <v>404</v>
      </c>
      <c r="X9" s="2141"/>
    </row>
    <row r="10" spans="1:24" s="165" customFormat="1" ht="9.9499999999999993" customHeight="1">
      <c r="A10" s="2171"/>
      <c r="B10" s="2154"/>
      <c r="C10" s="2155"/>
      <c r="D10" s="2155"/>
      <c r="E10" s="2156"/>
      <c r="F10" s="2179"/>
      <c r="G10" s="2180"/>
      <c r="H10" s="2181"/>
      <c r="I10" s="2134"/>
      <c r="J10" s="2154"/>
      <c r="K10" s="2155"/>
      <c r="L10" s="2156"/>
      <c r="M10" s="2152"/>
      <c r="N10" s="2153"/>
      <c r="O10" s="2188"/>
      <c r="P10" s="2190"/>
      <c r="Q10" s="2155"/>
      <c r="R10" s="2155"/>
      <c r="S10" s="2155"/>
      <c r="T10" s="2155"/>
      <c r="U10" s="2155"/>
      <c r="V10" s="2156"/>
      <c r="W10" s="2142"/>
      <c r="X10" s="2143"/>
    </row>
    <row r="11" spans="1:24" s="165" customFormat="1" ht="9.9499999999999993" customHeight="1">
      <c r="A11" s="2171"/>
      <c r="B11" s="2144" t="s">
        <v>405</v>
      </c>
      <c r="C11" s="2145"/>
      <c r="D11" s="2145"/>
      <c r="E11" s="2146"/>
      <c r="F11" s="2179"/>
      <c r="G11" s="2180"/>
      <c r="H11" s="2181"/>
      <c r="I11" s="2134"/>
      <c r="J11" s="2147"/>
      <c r="K11" s="2148"/>
      <c r="L11" s="2149"/>
      <c r="M11" s="2150" t="s">
        <v>406</v>
      </c>
      <c r="N11" s="2151"/>
      <c r="O11" s="2188"/>
      <c r="P11" s="2152"/>
      <c r="Q11" s="2148"/>
      <c r="R11" s="2148"/>
      <c r="S11" s="2148"/>
      <c r="T11" s="2148"/>
      <c r="U11" s="2148"/>
      <c r="V11" s="2149"/>
      <c r="W11" s="2142"/>
      <c r="X11" s="2143"/>
    </row>
    <row r="12" spans="1:24" ht="9.9499999999999993" customHeight="1">
      <c r="A12" s="2171"/>
      <c r="B12" s="2147"/>
      <c r="C12" s="2148"/>
      <c r="D12" s="2148"/>
      <c r="E12" s="2149"/>
      <c r="F12" s="2179"/>
      <c r="G12" s="2180"/>
      <c r="H12" s="2181"/>
      <c r="I12" s="2134"/>
      <c r="J12" s="2144" t="s">
        <v>407</v>
      </c>
      <c r="K12" s="2145"/>
      <c r="L12" s="2146"/>
      <c r="M12" s="2152"/>
      <c r="N12" s="2153"/>
      <c r="O12" s="2160" t="s">
        <v>408</v>
      </c>
      <c r="P12" s="2160" t="s">
        <v>409</v>
      </c>
      <c r="Q12" s="2144" t="s">
        <v>410</v>
      </c>
      <c r="R12" s="2145"/>
      <c r="S12" s="2145"/>
      <c r="T12" s="2145"/>
      <c r="U12" s="2146"/>
      <c r="V12" s="2163" t="s">
        <v>411</v>
      </c>
      <c r="W12" s="2164" t="s">
        <v>412</v>
      </c>
      <c r="X12" s="2165"/>
    </row>
    <row r="13" spans="1:24" ht="9.9499999999999993" customHeight="1">
      <c r="A13" s="2171"/>
      <c r="B13" s="2154" t="s">
        <v>413</v>
      </c>
      <c r="C13" s="2155"/>
      <c r="D13" s="2155"/>
      <c r="E13" s="2156"/>
      <c r="F13" s="2179"/>
      <c r="G13" s="2180"/>
      <c r="H13" s="2181"/>
      <c r="I13" s="2134"/>
      <c r="J13" s="2154"/>
      <c r="K13" s="2155"/>
      <c r="L13" s="2156"/>
      <c r="M13" s="2191" t="s">
        <v>109</v>
      </c>
      <c r="N13" s="2160"/>
      <c r="O13" s="2156"/>
      <c r="P13" s="2161"/>
      <c r="Q13" s="2154"/>
      <c r="R13" s="2155"/>
      <c r="S13" s="2155"/>
      <c r="T13" s="2155"/>
      <c r="U13" s="2156"/>
      <c r="V13" s="2134"/>
      <c r="W13" s="2166"/>
      <c r="X13" s="2167"/>
    </row>
    <row r="14" spans="1:24" ht="15.75" customHeight="1">
      <c r="A14" s="2172"/>
      <c r="B14" s="2157"/>
      <c r="C14" s="2158"/>
      <c r="D14" s="2158"/>
      <c r="E14" s="2159"/>
      <c r="F14" s="2182"/>
      <c r="G14" s="2183"/>
      <c r="H14" s="2184"/>
      <c r="I14" s="2135"/>
      <c r="J14" s="2157"/>
      <c r="K14" s="2158"/>
      <c r="L14" s="2159"/>
      <c r="M14" s="2192"/>
      <c r="N14" s="2162"/>
      <c r="O14" s="2159"/>
      <c r="P14" s="2162"/>
      <c r="Q14" s="2157"/>
      <c r="R14" s="2158"/>
      <c r="S14" s="2158"/>
      <c r="T14" s="2158"/>
      <c r="U14" s="2159"/>
      <c r="V14" s="2135"/>
      <c r="W14" s="2168"/>
      <c r="X14" s="2169"/>
    </row>
    <row r="15" spans="1:24" s="165" customFormat="1" ht="9.9499999999999993" customHeight="1">
      <c r="A15" s="2066"/>
      <c r="B15" s="2124"/>
      <c r="C15" s="2125"/>
      <c r="D15" s="2125"/>
      <c r="E15" s="2126"/>
      <c r="F15" s="2130"/>
      <c r="G15" s="2131"/>
      <c r="H15" s="2132"/>
      <c r="I15" s="2133"/>
      <c r="J15" s="2130" t="s">
        <v>414</v>
      </c>
      <c r="K15" s="2131"/>
      <c r="L15" s="2132"/>
      <c r="M15" s="2139"/>
      <c r="N15" s="2106"/>
      <c r="O15" s="2108"/>
      <c r="P15" s="2081"/>
      <c r="Q15" s="2084"/>
      <c r="R15" s="2085"/>
      <c r="S15" s="2085"/>
      <c r="T15" s="2085"/>
      <c r="U15" s="2086"/>
      <c r="V15" s="2025"/>
      <c r="W15" s="2028" t="s">
        <v>414</v>
      </c>
      <c r="X15" s="2029"/>
    </row>
    <row r="16" spans="1:24" s="165" customFormat="1" ht="9.9499999999999993" customHeight="1">
      <c r="A16" s="2067"/>
      <c r="B16" s="2127"/>
      <c r="C16" s="2128"/>
      <c r="D16" s="2128"/>
      <c r="E16" s="2129"/>
      <c r="F16" s="2118"/>
      <c r="G16" s="2119"/>
      <c r="H16" s="2120"/>
      <c r="I16" s="2134"/>
      <c r="J16" s="2118"/>
      <c r="K16" s="2119"/>
      <c r="L16" s="2120"/>
      <c r="M16" s="2114"/>
      <c r="N16" s="2107"/>
      <c r="O16" s="2109"/>
      <c r="P16" s="2083"/>
      <c r="Q16" s="2087"/>
      <c r="R16" s="2088"/>
      <c r="S16" s="2088"/>
      <c r="T16" s="2088"/>
      <c r="U16" s="2089"/>
      <c r="V16" s="2026"/>
      <c r="W16" s="2030"/>
      <c r="X16" s="2031"/>
    </row>
    <row r="17" spans="1:24" s="165" customFormat="1" ht="9.9499999999999993" customHeight="1">
      <c r="A17" s="2067"/>
      <c r="B17" s="2098"/>
      <c r="C17" s="2099"/>
      <c r="D17" s="2099"/>
      <c r="E17" s="2100"/>
      <c r="F17" s="2118"/>
      <c r="G17" s="2119"/>
      <c r="H17" s="2120"/>
      <c r="I17" s="2134"/>
      <c r="J17" s="2136"/>
      <c r="K17" s="2137"/>
      <c r="L17" s="2138"/>
      <c r="M17" s="2113"/>
      <c r="N17" s="2050"/>
      <c r="O17" s="2109"/>
      <c r="P17" s="2083"/>
      <c r="Q17" s="2087"/>
      <c r="R17" s="2088"/>
      <c r="S17" s="2088"/>
      <c r="T17" s="2088"/>
      <c r="U17" s="2089"/>
      <c r="V17" s="2026"/>
      <c r="W17" s="2030"/>
      <c r="X17" s="2031"/>
    </row>
    <row r="18" spans="1:24" s="165" customFormat="1" ht="9.9499999999999993" customHeight="1">
      <c r="A18" s="2067"/>
      <c r="B18" s="2110"/>
      <c r="C18" s="2111"/>
      <c r="D18" s="2111"/>
      <c r="E18" s="2112"/>
      <c r="F18" s="2118"/>
      <c r="G18" s="2119"/>
      <c r="H18" s="2120"/>
      <c r="I18" s="2134"/>
      <c r="J18" s="2115" t="s">
        <v>415</v>
      </c>
      <c r="K18" s="2116"/>
      <c r="L18" s="2117"/>
      <c r="M18" s="2114"/>
      <c r="N18" s="2051"/>
      <c r="O18" s="2061"/>
      <c r="P18" s="2083"/>
      <c r="Q18" s="2087"/>
      <c r="R18" s="2088"/>
      <c r="S18" s="2088"/>
      <c r="T18" s="2088"/>
      <c r="U18" s="2089"/>
      <c r="V18" s="2026"/>
      <c r="W18" s="2032" t="s">
        <v>414</v>
      </c>
      <c r="X18" s="2033"/>
    </row>
    <row r="19" spans="1:24" s="165" customFormat="1" ht="9.9499999999999993" customHeight="1">
      <c r="A19" s="2067"/>
      <c r="B19" s="2098"/>
      <c r="C19" s="2099"/>
      <c r="D19" s="2099"/>
      <c r="E19" s="2100"/>
      <c r="F19" s="2118"/>
      <c r="G19" s="2119"/>
      <c r="H19" s="2120"/>
      <c r="I19" s="2134"/>
      <c r="J19" s="2118"/>
      <c r="K19" s="2119"/>
      <c r="L19" s="2120"/>
      <c r="M19" s="2042"/>
      <c r="N19" s="2104"/>
      <c r="O19" s="2062"/>
      <c r="P19" s="2083"/>
      <c r="Q19" s="2087"/>
      <c r="R19" s="2088"/>
      <c r="S19" s="2088"/>
      <c r="T19" s="2088"/>
      <c r="U19" s="2089"/>
      <c r="V19" s="2026"/>
      <c r="W19" s="2030"/>
      <c r="X19" s="2031"/>
    </row>
    <row r="20" spans="1:24" s="165" customFormat="1" ht="9.9499999999999993" customHeight="1">
      <c r="A20" s="2068"/>
      <c r="B20" s="2101"/>
      <c r="C20" s="2102"/>
      <c r="D20" s="2102"/>
      <c r="E20" s="2103"/>
      <c r="F20" s="2121"/>
      <c r="G20" s="2122"/>
      <c r="H20" s="2123"/>
      <c r="I20" s="2135"/>
      <c r="J20" s="2121"/>
      <c r="K20" s="2122"/>
      <c r="L20" s="2123"/>
      <c r="M20" s="2043"/>
      <c r="N20" s="2105"/>
      <c r="O20" s="2093"/>
      <c r="P20" s="2043"/>
      <c r="Q20" s="2090"/>
      <c r="R20" s="2091"/>
      <c r="S20" s="2091"/>
      <c r="T20" s="2091"/>
      <c r="U20" s="2092"/>
      <c r="V20" s="2027"/>
      <c r="W20" s="2034"/>
      <c r="X20" s="2035"/>
    </row>
    <row r="21" spans="1:24" s="165" customFormat="1" ht="9.9499999999999993" customHeight="1">
      <c r="A21" s="2066"/>
      <c r="B21" s="2069"/>
      <c r="C21" s="2070"/>
      <c r="D21" s="2070"/>
      <c r="E21" s="2071"/>
      <c r="F21" s="2072"/>
      <c r="G21" s="2073"/>
      <c r="H21" s="2074"/>
      <c r="I21" s="2075"/>
      <c r="J21" s="2072" t="s">
        <v>414</v>
      </c>
      <c r="K21" s="2073"/>
      <c r="L21" s="2074"/>
      <c r="M21" s="2081"/>
      <c r="N21" s="2094"/>
      <c r="O21" s="2082"/>
      <c r="P21" s="2081"/>
      <c r="Q21" s="2084"/>
      <c r="R21" s="2085"/>
      <c r="S21" s="2085"/>
      <c r="T21" s="2085"/>
      <c r="U21" s="2086"/>
      <c r="V21" s="2025"/>
      <c r="W21" s="2028" t="s">
        <v>414</v>
      </c>
      <c r="X21" s="2029"/>
    </row>
    <row r="22" spans="1:24" s="165" customFormat="1" ht="9.9499999999999993" customHeight="1">
      <c r="A22" s="2067"/>
      <c r="B22" s="2046"/>
      <c r="C22" s="2047"/>
      <c r="D22" s="2047"/>
      <c r="E22" s="2048"/>
      <c r="F22" s="2055"/>
      <c r="G22" s="2056"/>
      <c r="H22" s="2057"/>
      <c r="I22" s="2076"/>
      <c r="J22" s="2055"/>
      <c r="K22" s="2056"/>
      <c r="L22" s="2057"/>
      <c r="M22" s="2049"/>
      <c r="N22" s="2051"/>
      <c r="O22" s="2062"/>
      <c r="P22" s="2083"/>
      <c r="Q22" s="2087"/>
      <c r="R22" s="2088"/>
      <c r="S22" s="2088"/>
      <c r="T22" s="2088"/>
      <c r="U22" s="2089"/>
      <c r="V22" s="2026"/>
      <c r="W22" s="2030"/>
      <c r="X22" s="2031"/>
    </row>
    <row r="23" spans="1:24" s="165" customFormat="1" ht="9.9499999999999993" customHeight="1">
      <c r="A23" s="2067"/>
      <c r="B23" s="2036"/>
      <c r="C23" s="2037"/>
      <c r="D23" s="2037"/>
      <c r="E23" s="2038"/>
      <c r="F23" s="2055"/>
      <c r="G23" s="2056"/>
      <c r="H23" s="2057"/>
      <c r="I23" s="2076"/>
      <c r="J23" s="2078"/>
      <c r="K23" s="2079"/>
      <c r="L23" s="2080"/>
      <c r="M23" s="2042"/>
      <c r="N23" s="2050"/>
      <c r="O23" s="2062"/>
      <c r="P23" s="2083"/>
      <c r="Q23" s="2087"/>
      <c r="R23" s="2088"/>
      <c r="S23" s="2088"/>
      <c r="T23" s="2088"/>
      <c r="U23" s="2089"/>
      <c r="V23" s="2026"/>
      <c r="W23" s="2030"/>
      <c r="X23" s="2031"/>
    </row>
    <row r="24" spans="1:24" s="165" customFormat="1" ht="9.9499999999999993" customHeight="1">
      <c r="A24" s="2067"/>
      <c r="B24" s="2046"/>
      <c r="C24" s="2047"/>
      <c r="D24" s="2047"/>
      <c r="E24" s="2048"/>
      <c r="F24" s="2055"/>
      <c r="G24" s="2056"/>
      <c r="H24" s="2057"/>
      <c r="I24" s="2076"/>
      <c r="J24" s="2052" t="s">
        <v>415</v>
      </c>
      <c r="K24" s="2053"/>
      <c r="L24" s="2054"/>
      <c r="M24" s="2049"/>
      <c r="N24" s="2051"/>
      <c r="O24" s="2061"/>
      <c r="P24" s="2083"/>
      <c r="Q24" s="2087"/>
      <c r="R24" s="2088"/>
      <c r="S24" s="2088"/>
      <c r="T24" s="2088"/>
      <c r="U24" s="2089"/>
      <c r="V24" s="2026"/>
      <c r="W24" s="2032" t="s">
        <v>414</v>
      </c>
      <c r="X24" s="2033"/>
    </row>
    <row r="25" spans="1:24" s="165" customFormat="1" ht="9.9499999999999993" customHeight="1">
      <c r="A25" s="2067"/>
      <c r="B25" s="2036"/>
      <c r="C25" s="2037"/>
      <c r="D25" s="2037"/>
      <c r="E25" s="2038"/>
      <c r="F25" s="2055"/>
      <c r="G25" s="2056"/>
      <c r="H25" s="2057"/>
      <c r="I25" s="2076"/>
      <c r="J25" s="2055"/>
      <c r="K25" s="2056"/>
      <c r="L25" s="2057"/>
      <c r="M25" s="2042"/>
      <c r="N25" s="2044"/>
      <c r="O25" s="2062"/>
      <c r="P25" s="2083"/>
      <c r="Q25" s="2087"/>
      <c r="R25" s="2088"/>
      <c r="S25" s="2088"/>
      <c r="T25" s="2088"/>
      <c r="U25" s="2089"/>
      <c r="V25" s="2026"/>
      <c r="W25" s="2030"/>
      <c r="X25" s="2031"/>
    </row>
    <row r="26" spans="1:24" s="165" customFormat="1" ht="9.9499999999999993" customHeight="1">
      <c r="A26" s="2068"/>
      <c r="B26" s="2039"/>
      <c r="C26" s="2040"/>
      <c r="D26" s="2040"/>
      <c r="E26" s="2041"/>
      <c r="F26" s="2058"/>
      <c r="G26" s="2059"/>
      <c r="H26" s="2060"/>
      <c r="I26" s="2077"/>
      <c r="J26" s="2058"/>
      <c r="K26" s="2059"/>
      <c r="L26" s="2060"/>
      <c r="M26" s="2043"/>
      <c r="N26" s="2045"/>
      <c r="O26" s="2093"/>
      <c r="P26" s="2043"/>
      <c r="Q26" s="2090"/>
      <c r="R26" s="2091"/>
      <c r="S26" s="2091"/>
      <c r="T26" s="2091"/>
      <c r="U26" s="2092"/>
      <c r="V26" s="2027"/>
      <c r="W26" s="2034"/>
      <c r="X26" s="2035"/>
    </row>
    <row r="27" spans="1:24" s="165" customFormat="1" ht="9.9499999999999993" customHeight="1">
      <c r="A27" s="2066"/>
      <c r="B27" s="2069"/>
      <c r="C27" s="2070"/>
      <c r="D27" s="2070"/>
      <c r="E27" s="2071"/>
      <c r="F27" s="2072"/>
      <c r="G27" s="2073"/>
      <c r="H27" s="2074"/>
      <c r="I27" s="2075"/>
      <c r="J27" s="2072" t="s">
        <v>414</v>
      </c>
      <c r="K27" s="2073"/>
      <c r="L27" s="2074"/>
      <c r="M27" s="2081"/>
      <c r="N27" s="2094"/>
      <c r="O27" s="2082"/>
      <c r="P27" s="2081"/>
      <c r="Q27" s="2084"/>
      <c r="R27" s="2085"/>
      <c r="S27" s="2085"/>
      <c r="T27" s="2085"/>
      <c r="U27" s="2086"/>
      <c r="V27" s="2025"/>
      <c r="W27" s="2028" t="s">
        <v>414</v>
      </c>
      <c r="X27" s="2029"/>
    </row>
    <row r="28" spans="1:24" s="165" customFormat="1" ht="9.9499999999999993" customHeight="1">
      <c r="A28" s="2067"/>
      <c r="B28" s="2046"/>
      <c r="C28" s="2047"/>
      <c r="D28" s="2047"/>
      <c r="E28" s="2048"/>
      <c r="F28" s="2055"/>
      <c r="G28" s="2056"/>
      <c r="H28" s="2057"/>
      <c r="I28" s="2076"/>
      <c r="J28" s="2055"/>
      <c r="K28" s="2056"/>
      <c r="L28" s="2057"/>
      <c r="M28" s="2049"/>
      <c r="N28" s="2051"/>
      <c r="O28" s="2062"/>
      <c r="P28" s="2083"/>
      <c r="Q28" s="2087"/>
      <c r="R28" s="2088"/>
      <c r="S28" s="2088"/>
      <c r="T28" s="2088"/>
      <c r="U28" s="2089"/>
      <c r="V28" s="2026"/>
      <c r="W28" s="2030"/>
      <c r="X28" s="2031"/>
    </row>
    <row r="29" spans="1:24" s="165" customFormat="1" ht="9.9499999999999993" customHeight="1">
      <c r="A29" s="2067"/>
      <c r="B29" s="2036"/>
      <c r="C29" s="2037"/>
      <c r="D29" s="2037"/>
      <c r="E29" s="2038"/>
      <c r="F29" s="2055"/>
      <c r="G29" s="2056"/>
      <c r="H29" s="2057"/>
      <c r="I29" s="2076"/>
      <c r="J29" s="2078"/>
      <c r="K29" s="2079"/>
      <c r="L29" s="2080"/>
      <c r="M29" s="2042"/>
      <c r="N29" s="2050"/>
      <c r="O29" s="2095"/>
      <c r="P29" s="2083"/>
      <c r="Q29" s="2087"/>
      <c r="R29" s="2088"/>
      <c r="S29" s="2088"/>
      <c r="T29" s="2088"/>
      <c r="U29" s="2089"/>
      <c r="V29" s="2026"/>
      <c r="W29" s="2096"/>
      <c r="X29" s="2097"/>
    </row>
    <row r="30" spans="1:24" s="165" customFormat="1" ht="9.9499999999999993" customHeight="1">
      <c r="A30" s="2067"/>
      <c r="B30" s="2046"/>
      <c r="C30" s="2047"/>
      <c r="D30" s="2047"/>
      <c r="E30" s="2048"/>
      <c r="F30" s="2055"/>
      <c r="G30" s="2056"/>
      <c r="H30" s="2057"/>
      <c r="I30" s="2076"/>
      <c r="J30" s="2052" t="s">
        <v>415</v>
      </c>
      <c r="K30" s="2053"/>
      <c r="L30" s="2054"/>
      <c r="M30" s="2049"/>
      <c r="N30" s="2051"/>
      <c r="O30" s="2061"/>
      <c r="P30" s="2083"/>
      <c r="Q30" s="2087"/>
      <c r="R30" s="2088"/>
      <c r="S30" s="2088"/>
      <c r="T30" s="2088"/>
      <c r="U30" s="2089"/>
      <c r="V30" s="2026"/>
      <c r="W30" s="2032" t="s">
        <v>414</v>
      </c>
      <c r="X30" s="2033"/>
    </row>
    <row r="31" spans="1:24" s="165" customFormat="1" ht="9.9499999999999993" customHeight="1">
      <c r="A31" s="2067"/>
      <c r="B31" s="2036"/>
      <c r="C31" s="2037"/>
      <c r="D31" s="2037"/>
      <c r="E31" s="2038"/>
      <c r="F31" s="2055"/>
      <c r="G31" s="2056"/>
      <c r="H31" s="2057"/>
      <c r="I31" s="2076"/>
      <c r="J31" s="2055"/>
      <c r="K31" s="2056"/>
      <c r="L31" s="2057"/>
      <c r="M31" s="2042"/>
      <c r="N31" s="2044"/>
      <c r="O31" s="2062"/>
      <c r="P31" s="2083"/>
      <c r="Q31" s="2087"/>
      <c r="R31" s="2088"/>
      <c r="S31" s="2088"/>
      <c r="T31" s="2088"/>
      <c r="U31" s="2089"/>
      <c r="V31" s="2026"/>
      <c r="W31" s="2030"/>
      <c r="X31" s="2031"/>
    </row>
    <row r="32" spans="1:24" s="165" customFormat="1" ht="9.9499999999999993" customHeight="1">
      <c r="A32" s="2068"/>
      <c r="B32" s="2039"/>
      <c r="C32" s="2040"/>
      <c r="D32" s="2040"/>
      <c r="E32" s="2041"/>
      <c r="F32" s="2058"/>
      <c r="G32" s="2059"/>
      <c r="H32" s="2060"/>
      <c r="I32" s="2077"/>
      <c r="J32" s="2058"/>
      <c r="K32" s="2059"/>
      <c r="L32" s="2060"/>
      <c r="M32" s="2043"/>
      <c r="N32" s="2045"/>
      <c r="O32" s="2093"/>
      <c r="P32" s="2043"/>
      <c r="Q32" s="2090"/>
      <c r="R32" s="2091"/>
      <c r="S32" s="2091"/>
      <c r="T32" s="2091"/>
      <c r="U32" s="2092"/>
      <c r="V32" s="2027"/>
      <c r="W32" s="2034"/>
      <c r="X32" s="2035"/>
    </row>
    <row r="33" spans="1:24" s="165" customFormat="1" ht="9.9499999999999993" customHeight="1">
      <c r="A33" s="2066"/>
      <c r="B33" s="2069"/>
      <c r="C33" s="2070"/>
      <c r="D33" s="2070"/>
      <c r="E33" s="2071"/>
      <c r="F33" s="2072"/>
      <c r="G33" s="2073"/>
      <c r="H33" s="2074"/>
      <c r="I33" s="2075"/>
      <c r="J33" s="2072" t="s">
        <v>414</v>
      </c>
      <c r="K33" s="2073"/>
      <c r="L33" s="2074"/>
      <c r="M33" s="2081"/>
      <c r="N33" s="2094"/>
      <c r="O33" s="2082"/>
      <c r="P33" s="2081"/>
      <c r="Q33" s="2084"/>
      <c r="R33" s="2085"/>
      <c r="S33" s="2085"/>
      <c r="T33" s="2085"/>
      <c r="U33" s="2086"/>
      <c r="V33" s="2025"/>
      <c r="W33" s="2028" t="s">
        <v>414</v>
      </c>
      <c r="X33" s="2029"/>
    </row>
    <row r="34" spans="1:24" s="165" customFormat="1" ht="9.9499999999999993" customHeight="1">
      <c r="A34" s="2067"/>
      <c r="B34" s="2046"/>
      <c r="C34" s="2047"/>
      <c r="D34" s="2047"/>
      <c r="E34" s="2048"/>
      <c r="F34" s="2055"/>
      <c r="G34" s="2056"/>
      <c r="H34" s="2057"/>
      <c r="I34" s="2076"/>
      <c r="J34" s="2055"/>
      <c r="K34" s="2056"/>
      <c r="L34" s="2057"/>
      <c r="M34" s="2049"/>
      <c r="N34" s="2051"/>
      <c r="O34" s="2062"/>
      <c r="P34" s="2083"/>
      <c r="Q34" s="2087"/>
      <c r="R34" s="2088"/>
      <c r="S34" s="2088"/>
      <c r="T34" s="2088"/>
      <c r="U34" s="2089"/>
      <c r="V34" s="2026"/>
      <c r="W34" s="2030"/>
      <c r="X34" s="2031"/>
    </row>
    <row r="35" spans="1:24" s="165" customFormat="1" ht="9.9499999999999993" customHeight="1">
      <c r="A35" s="2067"/>
      <c r="B35" s="2036"/>
      <c r="C35" s="2037"/>
      <c r="D35" s="2037"/>
      <c r="E35" s="2038"/>
      <c r="F35" s="2055"/>
      <c r="G35" s="2056"/>
      <c r="H35" s="2057"/>
      <c r="I35" s="2076"/>
      <c r="J35" s="2078"/>
      <c r="K35" s="2079"/>
      <c r="L35" s="2080"/>
      <c r="M35" s="2042"/>
      <c r="N35" s="2050"/>
      <c r="O35" s="2062"/>
      <c r="P35" s="2083"/>
      <c r="Q35" s="2087"/>
      <c r="R35" s="2088"/>
      <c r="S35" s="2088"/>
      <c r="T35" s="2088"/>
      <c r="U35" s="2089"/>
      <c r="V35" s="2026"/>
      <c r="W35" s="2030"/>
      <c r="X35" s="2031"/>
    </row>
    <row r="36" spans="1:24" s="165" customFormat="1" ht="9.9499999999999993" customHeight="1">
      <c r="A36" s="2067"/>
      <c r="B36" s="2046"/>
      <c r="C36" s="2047"/>
      <c r="D36" s="2047"/>
      <c r="E36" s="2048"/>
      <c r="F36" s="2055"/>
      <c r="G36" s="2056"/>
      <c r="H36" s="2057"/>
      <c r="I36" s="2076"/>
      <c r="J36" s="2052" t="s">
        <v>415</v>
      </c>
      <c r="K36" s="2053"/>
      <c r="L36" s="2054"/>
      <c r="M36" s="2049"/>
      <c r="N36" s="2051"/>
      <c r="O36" s="2061"/>
      <c r="P36" s="2083"/>
      <c r="Q36" s="2087"/>
      <c r="R36" s="2088"/>
      <c r="S36" s="2088"/>
      <c r="T36" s="2088"/>
      <c r="U36" s="2089"/>
      <c r="V36" s="2026"/>
      <c r="W36" s="2032" t="s">
        <v>414</v>
      </c>
      <c r="X36" s="2033"/>
    </row>
    <row r="37" spans="1:24" s="165" customFormat="1" ht="9.9499999999999993" customHeight="1">
      <c r="A37" s="2067"/>
      <c r="B37" s="2036"/>
      <c r="C37" s="2037"/>
      <c r="D37" s="2037"/>
      <c r="E37" s="2038"/>
      <c r="F37" s="2055"/>
      <c r="G37" s="2056"/>
      <c r="H37" s="2057"/>
      <c r="I37" s="2076"/>
      <c r="J37" s="2055"/>
      <c r="K37" s="2056"/>
      <c r="L37" s="2057"/>
      <c r="M37" s="2042"/>
      <c r="N37" s="2044"/>
      <c r="O37" s="2062"/>
      <c r="P37" s="2083"/>
      <c r="Q37" s="2087"/>
      <c r="R37" s="2088"/>
      <c r="S37" s="2088"/>
      <c r="T37" s="2088"/>
      <c r="U37" s="2089"/>
      <c r="V37" s="2026"/>
      <c r="W37" s="2030"/>
      <c r="X37" s="2031"/>
    </row>
    <row r="38" spans="1:24" s="165" customFormat="1" ht="9.9499999999999993" customHeight="1">
      <c r="A38" s="2068"/>
      <c r="B38" s="2039"/>
      <c r="C38" s="2040"/>
      <c r="D38" s="2040"/>
      <c r="E38" s="2041"/>
      <c r="F38" s="2058"/>
      <c r="G38" s="2059"/>
      <c r="H38" s="2060"/>
      <c r="I38" s="2077"/>
      <c r="J38" s="2058"/>
      <c r="K38" s="2059"/>
      <c r="L38" s="2060"/>
      <c r="M38" s="2043"/>
      <c r="N38" s="2045"/>
      <c r="O38" s="2093"/>
      <c r="P38" s="2043"/>
      <c r="Q38" s="2090"/>
      <c r="R38" s="2091"/>
      <c r="S38" s="2091"/>
      <c r="T38" s="2091"/>
      <c r="U38" s="2092"/>
      <c r="V38" s="2027"/>
      <c r="W38" s="2034"/>
      <c r="X38" s="2035"/>
    </row>
    <row r="39" spans="1:24" s="165" customFormat="1" ht="9.9499999999999993" customHeight="1">
      <c r="A39" s="2066"/>
      <c r="B39" s="2069"/>
      <c r="C39" s="2070"/>
      <c r="D39" s="2070"/>
      <c r="E39" s="2071"/>
      <c r="F39" s="2072"/>
      <c r="G39" s="2073"/>
      <c r="H39" s="2074"/>
      <c r="I39" s="2075"/>
      <c r="J39" s="2072" t="s">
        <v>414</v>
      </c>
      <c r="K39" s="2073"/>
      <c r="L39" s="2074"/>
      <c r="M39" s="2081"/>
      <c r="N39" s="2094"/>
      <c r="O39" s="2082"/>
      <c r="P39" s="2081"/>
      <c r="Q39" s="2084"/>
      <c r="R39" s="2085"/>
      <c r="S39" s="2085"/>
      <c r="T39" s="2085"/>
      <c r="U39" s="2086"/>
      <c r="V39" s="2025"/>
      <c r="W39" s="2028" t="s">
        <v>414</v>
      </c>
      <c r="X39" s="2029"/>
    </row>
    <row r="40" spans="1:24" s="165" customFormat="1" ht="9.9499999999999993" customHeight="1">
      <c r="A40" s="2067"/>
      <c r="B40" s="2046"/>
      <c r="C40" s="2047"/>
      <c r="D40" s="2047"/>
      <c r="E40" s="2048"/>
      <c r="F40" s="2055"/>
      <c r="G40" s="2056"/>
      <c r="H40" s="2057"/>
      <c r="I40" s="2076"/>
      <c r="J40" s="2055"/>
      <c r="K40" s="2056"/>
      <c r="L40" s="2057"/>
      <c r="M40" s="2049"/>
      <c r="N40" s="2051"/>
      <c r="O40" s="2062"/>
      <c r="P40" s="2083"/>
      <c r="Q40" s="2087"/>
      <c r="R40" s="2088"/>
      <c r="S40" s="2088"/>
      <c r="T40" s="2088"/>
      <c r="U40" s="2089"/>
      <c r="V40" s="2026"/>
      <c r="W40" s="2030"/>
      <c r="X40" s="2031"/>
    </row>
    <row r="41" spans="1:24" s="165" customFormat="1" ht="9.9499999999999993" customHeight="1">
      <c r="A41" s="2067"/>
      <c r="B41" s="2036"/>
      <c r="C41" s="2037"/>
      <c r="D41" s="2037"/>
      <c r="E41" s="2038"/>
      <c r="F41" s="2055"/>
      <c r="G41" s="2056"/>
      <c r="H41" s="2057"/>
      <c r="I41" s="2076"/>
      <c r="J41" s="2078"/>
      <c r="K41" s="2079"/>
      <c r="L41" s="2080"/>
      <c r="M41" s="2042"/>
      <c r="N41" s="2050"/>
      <c r="O41" s="2095"/>
      <c r="P41" s="2083"/>
      <c r="Q41" s="2087"/>
      <c r="R41" s="2088"/>
      <c r="S41" s="2088"/>
      <c r="T41" s="2088"/>
      <c r="U41" s="2089"/>
      <c r="V41" s="2026"/>
      <c r="W41" s="2030"/>
      <c r="X41" s="2031"/>
    </row>
    <row r="42" spans="1:24" s="165" customFormat="1" ht="9.9499999999999993" customHeight="1">
      <c r="A42" s="2067"/>
      <c r="B42" s="2046"/>
      <c r="C42" s="2047"/>
      <c r="D42" s="2047"/>
      <c r="E42" s="2048"/>
      <c r="F42" s="2055"/>
      <c r="G42" s="2056"/>
      <c r="H42" s="2057"/>
      <c r="I42" s="2076"/>
      <c r="J42" s="2052" t="s">
        <v>415</v>
      </c>
      <c r="K42" s="2053"/>
      <c r="L42" s="2054"/>
      <c r="M42" s="2049"/>
      <c r="N42" s="2051"/>
      <c r="O42" s="2061"/>
      <c r="P42" s="2083"/>
      <c r="Q42" s="2087"/>
      <c r="R42" s="2088"/>
      <c r="S42" s="2088"/>
      <c r="T42" s="2088"/>
      <c r="U42" s="2089"/>
      <c r="V42" s="2026"/>
      <c r="W42" s="2032" t="s">
        <v>414</v>
      </c>
      <c r="X42" s="2033"/>
    </row>
    <row r="43" spans="1:24" s="165" customFormat="1" ht="9.9499999999999993" customHeight="1">
      <c r="A43" s="2067"/>
      <c r="B43" s="2036"/>
      <c r="C43" s="2037"/>
      <c r="D43" s="2037"/>
      <c r="E43" s="2038"/>
      <c r="F43" s="2055"/>
      <c r="G43" s="2056"/>
      <c r="H43" s="2057"/>
      <c r="I43" s="2076"/>
      <c r="J43" s="2055"/>
      <c r="K43" s="2056"/>
      <c r="L43" s="2057"/>
      <c r="M43" s="2042"/>
      <c r="N43" s="2044"/>
      <c r="O43" s="2062"/>
      <c r="P43" s="2083"/>
      <c r="Q43" s="2087"/>
      <c r="R43" s="2088"/>
      <c r="S43" s="2088"/>
      <c r="T43" s="2088"/>
      <c r="U43" s="2089"/>
      <c r="V43" s="2026"/>
      <c r="W43" s="2030"/>
      <c r="X43" s="2031"/>
    </row>
    <row r="44" spans="1:24" s="165" customFormat="1" ht="9.9499999999999993" customHeight="1">
      <c r="A44" s="2068"/>
      <c r="B44" s="2039"/>
      <c r="C44" s="2040"/>
      <c r="D44" s="2040"/>
      <c r="E44" s="2041"/>
      <c r="F44" s="2058"/>
      <c r="G44" s="2059"/>
      <c r="H44" s="2060"/>
      <c r="I44" s="2077"/>
      <c r="J44" s="2058"/>
      <c r="K44" s="2059"/>
      <c r="L44" s="2060"/>
      <c r="M44" s="2043"/>
      <c r="N44" s="2045"/>
      <c r="O44" s="2093"/>
      <c r="P44" s="2043"/>
      <c r="Q44" s="2090"/>
      <c r="R44" s="2091"/>
      <c r="S44" s="2091"/>
      <c r="T44" s="2091"/>
      <c r="U44" s="2092"/>
      <c r="V44" s="2027"/>
      <c r="W44" s="2034"/>
      <c r="X44" s="2035"/>
    </row>
    <row r="45" spans="1:24" s="165" customFormat="1" ht="9.9499999999999993" customHeight="1">
      <c r="A45" s="2066"/>
      <c r="B45" s="2069"/>
      <c r="C45" s="2070"/>
      <c r="D45" s="2070"/>
      <c r="E45" s="2071"/>
      <c r="F45" s="2072"/>
      <c r="G45" s="2073"/>
      <c r="H45" s="2074"/>
      <c r="I45" s="2075"/>
      <c r="J45" s="2072" t="s">
        <v>414</v>
      </c>
      <c r="K45" s="2073"/>
      <c r="L45" s="2074"/>
      <c r="M45" s="2081"/>
      <c r="N45" s="2094"/>
      <c r="O45" s="2082"/>
      <c r="P45" s="2081"/>
      <c r="Q45" s="2084"/>
      <c r="R45" s="2085"/>
      <c r="S45" s="2085"/>
      <c r="T45" s="2085"/>
      <c r="U45" s="2086"/>
      <c r="V45" s="2025"/>
      <c r="W45" s="2028" t="s">
        <v>414</v>
      </c>
      <c r="X45" s="2029"/>
    </row>
    <row r="46" spans="1:24" s="165" customFormat="1" ht="9.9499999999999993" customHeight="1">
      <c r="A46" s="2067"/>
      <c r="B46" s="2046"/>
      <c r="C46" s="2047"/>
      <c r="D46" s="2047"/>
      <c r="E46" s="2048"/>
      <c r="F46" s="2055"/>
      <c r="G46" s="2056"/>
      <c r="H46" s="2057"/>
      <c r="I46" s="2076"/>
      <c r="J46" s="2055"/>
      <c r="K46" s="2056"/>
      <c r="L46" s="2057"/>
      <c r="M46" s="2049"/>
      <c r="N46" s="2051"/>
      <c r="O46" s="2062"/>
      <c r="P46" s="2083"/>
      <c r="Q46" s="2087"/>
      <c r="R46" s="2088"/>
      <c r="S46" s="2088"/>
      <c r="T46" s="2088"/>
      <c r="U46" s="2089"/>
      <c r="V46" s="2026"/>
      <c r="W46" s="2030"/>
      <c r="X46" s="2031"/>
    </row>
    <row r="47" spans="1:24" s="165" customFormat="1" ht="9.9499999999999993" customHeight="1">
      <c r="A47" s="2067"/>
      <c r="B47" s="2036"/>
      <c r="C47" s="2037"/>
      <c r="D47" s="2037"/>
      <c r="E47" s="2038"/>
      <c r="F47" s="2055"/>
      <c r="G47" s="2056"/>
      <c r="H47" s="2057"/>
      <c r="I47" s="2076"/>
      <c r="J47" s="2078"/>
      <c r="K47" s="2079"/>
      <c r="L47" s="2080"/>
      <c r="M47" s="2042"/>
      <c r="N47" s="2050"/>
      <c r="O47" s="2095"/>
      <c r="P47" s="2083"/>
      <c r="Q47" s="2087"/>
      <c r="R47" s="2088"/>
      <c r="S47" s="2088"/>
      <c r="T47" s="2088"/>
      <c r="U47" s="2089"/>
      <c r="V47" s="2026"/>
      <c r="W47" s="2030"/>
      <c r="X47" s="2031"/>
    </row>
    <row r="48" spans="1:24" s="165" customFormat="1" ht="9.9499999999999993" customHeight="1">
      <c r="A48" s="2067"/>
      <c r="B48" s="2046"/>
      <c r="C48" s="2047"/>
      <c r="D48" s="2047"/>
      <c r="E48" s="2048"/>
      <c r="F48" s="2055"/>
      <c r="G48" s="2056"/>
      <c r="H48" s="2057"/>
      <c r="I48" s="2076"/>
      <c r="J48" s="2052" t="s">
        <v>415</v>
      </c>
      <c r="K48" s="2053"/>
      <c r="L48" s="2054"/>
      <c r="M48" s="2049"/>
      <c r="N48" s="2051"/>
      <c r="O48" s="2061"/>
      <c r="P48" s="2083"/>
      <c r="Q48" s="2087"/>
      <c r="R48" s="2088"/>
      <c r="S48" s="2088"/>
      <c r="T48" s="2088"/>
      <c r="U48" s="2089"/>
      <c r="V48" s="2026"/>
      <c r="W48" s="2032" t="s">
        <v>414</v>
      </c>
      <c r="X48" s="2033"/>
    </row>
    <row r="49" spans="1:25" s="165" customFormat="1" ht="9.9499999999999993" customHeight="1">
      <c r="A49" s="2067"/>
      <c r="B49" s="2036"/>
      <c r="C49" s="2037"/>
      <c r="D49" s="2037"/>
      <c r="E49" s="2038"/>
      <c r="F49" s="2055"/>
      <c r="G49" s="2056"/>
      <c r="H49" s="2057"/>
      <c r="I49" s="2076"/>
      <c r="J49" s="2055"/>
      <c r="K49" s="2056"/>
      <c r="L49" s="2057"/>
      <c r="M49" s="2042"/>
      <c r="N49" s="2044"/>
      <c r="O49" s="2062"/>
      <c r="P49" s="2083"/>
      <c r="Q49" s="2087"/>
      <c r="R49" s="2088"/>
      <c r="S49" s="2088"/>
      <c r="T49" s="2088"/>
      <c r="U49" s="2089"/>
      <c r="V49" s="2026"/>
      <c r="W49" s="2030"/>
      <c r="X49" s="2031"/>
    </row>
    <row r="50" spans="1:25" s="165" customFormat="1" ht="9.9499999999999993" customHeight="1">
      <c r="A50" s="2068"/>
      <c r="B50" s="2039"/>
      <c r="C50" s="2040"/>
      <c r="D50" s="2040"/>
      <c r="E50" s="2041"/>
      <c r="F50" s="2058"/>
      <c r="G50" s="2059"/>
      <c r="H50" s="2060"/>
      <c r="I50" s="2077"/>
      <c r="J50" s="2058"/>
      <c r="K50" s="2059"/>
      <c r="L50" s="2060"/>
      <c r="M50" s="2043"/>
      <c r="N50" s="2045"/>
      <c r="O50" s="2093"/>
      <c r="P50" s="2043"/>
      <c r="Q50" s="2090"/>
      <c r="R50" s="2091"/>
      <c r="S50" s="2091"/>
      <c r="T50" s="2091"/>
      <c r="U50" s="2092"/>
      <c r="V50" s="2027"/>
      <c r="W50" s="2034"/>
      <c r="X50" s="2035"/>
    </row>
    <row r="51" spans="1:25" s="165" customFormat="1" ht="9.9499999999999993" customHeight="1">
      <c r="A51" s="2066"/>
      <c r="B51" s="2069"/>
      <c r="C51" s="2070"/>
      <c r="D51" s="2070"/>
      <c r="E51" s="2071"/>
      <c r="F51" s="2072"/>
      <c r="G51" s="2073"/>
      <c r="H51" s="2074"/>
      <c r="I51" s="2075"/>
      <c r="J51" s="2072" t="s">
        <v>414</v>
      </c>
      <c r="K51" s="2073"/>
      <c r="L51" s="2074"/>
      <c r="M51" s="2081"/>
      <c r="N51" s="2094"/>
      <c r="O51" s="2082"/>
      <c r="P51" s="2081"/>
      <c r="Q51" s="2084"/>
      <c r="R51" s="2085"/>
      <c r="S51" s="2085"/>
      <c r="T51" s="2085"/>
      <c r="U51" s="2086"/>
      <c r="V51" s="2025"/>
      <c r="W51" s="2028" t="s">
        <v>414</v>
      </c>
      <c r="X51" s="2029"/>
    </row>
    <row r="52" spans="1:25" s="165" customFormat="1" ht="9.9499999999999993" customHeight="1">
      <c r="A52" s="2067"/>
      <c r="B52" s="2046"/>
      <c r="C52" s="2047"/>
      <c r="D52" s="2047"/>
      <c r="E52" s="2048"/>
      <c r="F52" s="2055"/>
      <c r="G52" s="2056"/>
      <c r="H52" s="2057"/>
      <c r="I52" s="2076"/>
      <c r="J52" s="2055"/>
      <c r="K52" s="2056"/>
      <c r="L52" s="2057"/>
      <c r="M52" s="2049"/>
      <c r="N52" s="2051"/>
      <c r="O52" s="2062"/>
      <c r="P52" s="2083"/>
      <c r="Q52" s="2087"/>
      <c r="R52" s="2088"/>
      <c r="S52" s="2088"/>
      <c r="T52" s="2088"/>
      <c r="U52" s="2089"/>
      <c r="V52" s="2026"/>
      <c r="W52" s="2030"/>
      <c r="X52" s="2031"/>
    </row>
    <row r="53" spans="1:25" s="165" customFormat="1" ht="9.9499999999999993" customHeight="1">
      <c r="A53" s="2067"/>
      <c r="B53" s="2036"/>
      <c r="C53" s="2037"/>
      <c r="D53" s="2037"/>
      <c r="E53" s="2038"/>
      <c r="F53" s="2055"/>
      <c r="G53" s="2056"/>
      <c r="H53" s="2057"/>
      <c r="I53" s="2076"/>
      <c r="J53" s="2078"/>
      <c r="K53" s="2079"/>
      <c r="L53" s="2080"/>
      <c r="M53" s="2042"/>
      <c r="N53" s="2050"/>
      <c r="O53" s="2062"/>
      <c r="P53" s="2083"/>
      <c r="Q53" s="2087"/>
      <c r="R53" s="2088"/>
      <c r="S53" s="2088"/>
      <c r="T53" s="2088"/>
      <c r="U53" s="2089"/>
      <c r="V53" s="2026"/>
      <c r="W53" s="2030"/>
      <c r="X53" s="2031"/>
    </row>
    <row r="54" spans="1:25" s="165" customFormat="1" ht="9.9499999999999993" customHeight="1">
      <c r="A54" s="2067"/>
      <c r="B54" s="2046"/>
      <c r="C54" s="2047"/>
      <c r="D54" s="2047"/>
      <c r="E54" s="2048"/>
      <c r="F54" s="2055"/>
      <c r="G54" s="2056"/>
      <c r="H54" s="2057"/>
      <c r="I54" s="2076"/>
      <c r="J54" s="2052" t="s">
        <v>415</v>
      </c>
      <c r="K54" s="2053"/>
      <c r="L54" s="2054"/>
      <c r="M54" s="2049"/>
      <c r="N54" s="2051"/>
      <c r="O54" s="2061"/>
      <c r="P54" s="2083"/>
      <c r="Q54" s="2087"/>
      <c r="R54" s="2088"/>
      <c r="S54" s="2088"/>
      <c r="T54" s="2088"/>
      <c r="U54" s="2089"/>
      <c r="V54" s="2026"/>
      <c r="W54" s="2032" t="s">
        <v>414</v>
      </c>
      <c r="X54" s="2033"/>
    </row>
    <row r="55" spans="1:25" s="165" customFormat="1" ht="9.9499999999999993" customHeight="1">
      <c r="A55" s="2067"/>
      <c r="B55" s="2036"/>
      <c r="C55" s="2037"/>
      <c r="D55" s="2037"/>
      <c r="E55" s="2038"/>
      <c r="F55" s="2055"/>
      <c r="G55" s="2056"/>
      <c r="H55" s="2057"/>
      <c r="I55" s="2076"/>
      <c r="J55" s="2055"/>
      <c r="K55" s="2056"/>
      <c r="L55" s="2057"/>
      <c r="M55" s="2042"/>
      <c r="N55" s="2044"/>
      <c r="O55" s="2062"/>
      <c r="P55" s="2083"/>
      <c r="Q55" s="2087"/>
      <c r="R55" s="2088"/>
      <c r="S55" s="2088"/>
      <c r="T55" s="2088"/>
      <c r="U55" s="2089"/>
      <c r="V55" s="2026"/>
      <c r="W55" s="2030"/>
      <c r="X55" s="2031"/>
    </row>
    <row r="56" spans="1:25" s="165" customFormat="1" ht="9.9499999999999993" customHeight="1">
      <c r="A56" s="2068"/>
      <c r="B56" s="2039"/>
      <c r="C56" s="2040"/>
      <c r="D56" s="2040"/>
      <c r="E56" s="2041"/>
      <c r="F56" s="2058"/>
      <c r="G56" s="2059"/>
      <c r="H56" s="2060"/>
      <c r="I56" s="2077"/>
      <c r="J56" s="2058"/>
      <c r="K56" s="2059"/>
      <c r="L56" s="2060"/>
      <c r="M56" s="2043"/>
      <c r="N56" s="2045"/>
      <c r="O56" s="2093"/>
      <c r="P56" s="2043"/>
      <c r="Q56" s="2090"/>
      <c r="R56" s="2091"/>
      <c r="S56" s="2091"/>
      <c r="T56" s="2091"/>
      <c r="U56" s="2092"/>
      <c r="V56" s="2027"/>
      <c r="W56" s="2034"/>
      <c r="X56" s="2035"/>
    </row>
    <row r="57" spans="1:25" s="165" customFormat="1" ht="9.9499999999999993" customHeight="1">
      <c r="A57" s="2066"/>
      <c r="B57" s="2069"/>
      <c r="C57" s="2070"/>
      <c r="D57" s="2070"/>
      <c r="E57" s="2071"/>
      <c r="F57" s="2072"/>
      <c r="G57" s="2073"/>
      <c r="H57" s="2074"/>
      <c r="I57" s="2075"/>
      <c r="J57" s="2072" t="s">
        <v>414</v>
      </c>
      <c r="K57" s="2073"/>
      <c r="L57" s="2074"/>
      <c r="M57" s="2081"/>
      <c r="N57" s="2094"/>
      <c r="O57" s="2082"/>
      <c r="P57" s="2081"/>
      <c r="Q57" s="2084"/>
      <c r="R57" s="2085"/>
      <c r="S57" s="2085"/>
      <c r="T57" s="2085"/>
      <c r="U57" s="2086"/>
      <c r="V57" s="2025"/>
      <c r="W57" s="2028" t="s">
        <v>414</v>
      </c>
      <c r="X57" s="2029"/>
    </row>
    <row r="58" spans="1:25" s="165" customFormat="1" ht="9.9499999999999993" customHeight="1">
      <c r="A58" s="2067"/>
      <c r="B58" s="2046"/>
      <c r="C58" s="2047"/>
      <c r="D58" s="2047"/>
      <c r="E58" s="2048"/>
      <c r="F58" s="2055"/>
      <c r="G58" s="2056"/>
      <c r="H58" s="2057"/>
      <c r="I58" s="2076"/>
      <c r="J58" s="2055"/>
      <c r="K58" s="2056"/>
      <c r="L58" s="2057"/>
      <c r="M58" s="2049"/>
      <c r="N58" s="2051"/>
      <c r="O58" s="2062"/>
      <c r="P58" s="2083"/>
      <c r="Q58" s="2087"/>
      <c r="R58" s="2088"/>
      <c r="S58" s="2088"/>
      <c r="T58" s="2088"/>
      <c r="U58" s="2089"/>
      <c r="V58" s="2026"/>
      <c r="W58" s="2030"/>
      <c r="X58" s="2031"/>
    </row>
    <row r="59" spans="1:25" s="165" customFormat="1" ht="9.9499999999999993" customHeight="1">
      <c r="A59" s="2067"/>
      <c r="B59" s="2036"/>
      <c r="C59" s="2037"/>
      <c r="D59" s="2037"/>
      <c r="E59" s="2038"/>
      <c r="F59" s="2055"/>
      <c r="G59" s="2056"/>
      <c r="H59" s="2057"/>
      <c r="I59" s="2076"/>
      <c r="J59" s="2078"/>
      <c r="K59" s="2079"/>
      <c r="L59" s="2080"/>
      <c r="M59" s="2042"/>
      <c r="N59" s="2050"/>
      <c r="O59" s="2062"/>
      <c r="P59" s="2083"/>
      <c r="Q59" s="2087"/>
      <c r="R59" s="2088"/>
      <c r="S59" s="2088"/>
      <c r="T59" s="2088"/>
      <c r="U59" s="2089"/>
      <c r="V59" s="2026"/>
      <c r="W59" s="2030"/>
      <c r="X59" s="2031"/>
    </row>
    <row r="60" spans="1:25" s="165" customFormat="1" ht="9.9499999999999993" customHeight="1">
      <c r="A60" s="2067"/>
      <c r="B60" s="2046"/>
      <c r="C60" s="2047"/>
      <c r="D60" s="2047"/>
      <c r="E60" s="2048"/>
      <c r="F60" s="2055"/>
      <c r="G60" s="2056"/>
      <c r="H60" s="2057"/>
      <c r="I60" s="2076"/>
      <c r="J60" s="2052" t="s">
        <v>415</v>
      </c>
      <c r="K60" s="2053"/>
      <c r="L60" s="2054"/>
      <c r="M60" s="2049"/>
      <c r="N60" s="2051"/>
      <c r="O60" s="2061"/>
      <c r="P60" s="2083"/>
      <c r="Q60" s="2087"/>
      <c r="R60" s="2088"/>
      <c r="S60" s="2088"/>
      <c r="T60" s="2088"/>
      <c r="U60" s="2089"/>
      <c r="V60" s="2026"/>
      <c r="W60" s="2032" t="s">
        <v>414</v>
      </c>
      <c r="X60" s="2033"/>
    </row>
    <row r="61" spans="1:25" s="165" customFormat="1" ht="9.9499999999999993" customHeight="1">
      <c r="A61" s="2067"/>
      <c r="B61" s="2036"/>
      <c r="C61" s="2037"/>
      <c r="D61" s="2037"/>
      <c r="E61" s="2038"/>
      <c r="F61" s="2055"/>
      <c r="G61" s="2056"/>
      <c r="H61" s="2057"/>
      <c r="I61" s="2076"/>
      <c r="J61" s="2055"/>
      <c r="K61" s="2056"/>
      <c r="L61" s="2057"/>
      <c r="M61" s="2042"/>
      <c r="N61" s="2044"/>
      <c r="O61" s="2062"/>
      <c r="P61" s="2083"/>
      <c r="Q61" s="2087"/>
      <c r="R61" s="2088"/>
      <c r="S61" s="2088"/>
      <c r="T61" s="2088"/>
      <c r="U61" s="2089"/>
      <c r="V61" s="2026"/>
      <c r="W61" s="2030"/>
      <c r="X61" s="2031"/>
    </row>
    <row r="62" spans="1:25" s="165" customFormat="1" ht="9.9499999999999993" customHeight="1">
      <c r="A62" s="2068"/>
      <c r="B62" s="2039"/>
      <c r="C62" s="2040"/>
      <c r="D62" s="2040"/>
      <c r="E62" s="2041"/>
      <c r="F62" s="2058"/>
      <c r="G62" s="2059"/>
      <c r="H62" s="2060"/>
      <c r="I62" s="2077"/>
      <c r="J62" s="2058"/>
      <c r="K62" s="2059"/>
      <c r="L62" s="2060"/>
      <c r="M62" s="2064"/>
      <c r="N62" s="2065"/>
      <c r="O62" s="2063"/>
      <c r="P62" s="2043"/>
      <c r="Q62" s="2090"/>
      <c r="R62" s="2091"/>
      <c r="S62" s="2091"/>
      <c r="T62" s="2091"/>
      <c r="U62" s="2092"/>
      <c r="V62" s="2027"/>
      <c r="W62" s="2034"/>
      <c r="X62" s="2035"/>
    </row>
    <row r="63" spans="1:25" s="162" customFormat="1" ht="13.5" customHeight="1">
      <c r="A63" s="159" t="s">
        <v>416</v>
      </c>
      <c r="B63" s="159"/>
      <c r="C63" s="159"/>
      <c r="D63" s="159"/>
      <c r="E63" s="166"/>
      <c r="F63" s="166"/>
      <c r="G63" s="166"/>
      <c r="H63" s="159"/>
      <c r="I63" s="159"/>
      <c r="J63" s="159"/>
      <c r="K63" s="159"/>
      <c r="L63" s="159"/>
      <c r="M63" s="167"/>
      <c r="N63" s="167"/>
      <c r="O63" s="167"/>
      <c r="P63" s="167"/>
      <c r="Q63" s="159" t="s">
        <v>417</v>
      </c>
      <c r="R63" s="168"/>
      <c r="S63" s="168"/>
      <c r="T63" s="168"/>
      <c r="U63" s="168"/>
      <c r="V63" s="168"/>
      <c r="W63" s="168"/>
      <c r="X63" s="168"/>
      <c r="Y63" s="168"/>
    </row>
    <row r="64" spans="1:25" s="162" customFormat="1" ht="13.5" customHeight="1">
      <c r="A64" s="159"/>
      <c r="B64" s="159"/>
      <c r="C64" s="159"/>
      <c r="D64" s="159"/>
      <c r="E64" s="166"/>
      <c r="F64" s="166"/>
      <c r="G64" s="166"/>
      <c r="H64" s="159"/>
      <c r="I64" s="159"/>
      <c r="J64" s="159"/>
      <c r="K64" s="159"/>
      <c r="L64" s="159"/>
      <c r="M64" s="167"/>
      <c r="N64" s="167"/>
      <c r="O64" s="167"/>
      <c r="P64" s="167"/>
      <c r="Q64" s="159" t="s">
        <v>418</v>
      </c>
      <c r="R64" s="168"/>
      <c r="S64" s="168"/>
      <c r="T64" s="168"/>
      <c r="U64" s="168"/>
      <c r="V64" s="168"/>
      <c r="W64" s="168"/>
      <c r="X64" s="168"/>
      <c r="Y64" s="168"/>
    </row>
    <row r="65" spans="1:25" s="162" customFormat="1" ht="3" customHeight="1">
      <c r="A65" s="159"/>
      <c r="B65" s="159"/>
      <c r="C65" s="159"/>
      <c r="D65" s="159"/>
      <c r="E65" s="166"/>
      <c r="F65" s="166"/>
      <c r="G65" s="166"/>
      <c r="H65" s="159"/>
      <c r="I65" s="159"/>
      <c r="J65" s="159"/>
      <c r="K65" s="159"/>
      <c r="L65" s="159"/>
      <c r="N65" s="159"/>
      <c r="O65" s="159"/>
      <c r="P65" s="159"/>
      <c r="Q65" s="159"/>
      <c r="R65" s="159"/>
      <c r="S65" s="159"/>
      <c r="T65" s="159"/>
      <c r="U65" s="159"/>
      <c r="V65" s="159"/>
      <c r="W65" s="159"/>
      <c r="X65" s="159"/>
    </row>
    <row r="66" spans="1:25" s="162" customFormat="1" ht="13.5" customHeight="1">
      <c r="A66" s="169"/>
      <c r="B66" s="169" t="s">
        <v>419</v>
      </c>
      <c r="C66" s="169"/>
      <c r="D66" s="169"/>
      <c r="E66" s="169" t="s">
        <v>420</v>
      </c>
      <c r="F66" s="169"/>
      <c r="G66" s="169"/>
      <c r="H66" s="169"/>
      <c r="I66" s="169"/>
      <c r="J66" s="169"/>
      <c r="K66" s="169" t="s">
        <v>421</v>
      </c>
      <c r="L66" s="169"/>
      <c r="M66" s="2022" t="s">
        <v>422</v>
      </c>
      <c r="N66" s="2022"/>
      <c r="O66" s="170"/>
      <c r="P66" s="159"/>
      <c r="Q66" s="2020" t="s">
        <v>423</v>
      </c>
      <c r="R66" s="2020"/>
      <c r="S66" s="2020"/>
      <c r="T66" s="2020"/>
      <c r="U66" s="2020"/>
      <c r="V66" s="2020"/>
      <c r="W66" s="2020"/>
      <c r="X66" s="2020"/>
      <c r="Y66" s="2020"/>
    </row>
    <row r="67" spans="1:25" s="162" customFormat="1" ht="3" customHeight="1">
      <c r="A67" s="169"/>
      <c r="B67" s="169"/>
      <c r="C67" s="169"/>
      <c r="D67" s="169"/>
      <c r="E67" s="169"/>
      <c r="F67" s="169"/>
      <c r="G67" s="169"/>
      <c r="H67" s="169"/>
      <c r="I67" s="169"/>
      <c r="J67" s="169"/>
      <c r="K67" s="169"/>
      <c r="L67" s="169"/>
      <c r="N67" s="159"/>
      <c r="O67" s="159"/>
      <c r="P67" s="159"/>
      <c r="Q67" s="2020"/>
      <c r="R67" s="2020"/>
      <c r="S67" s="2020"/>
      <c r="T67" s="2020"/>
      <c r="U67" s="2020"/>
      <c r="V67" s="2020"/>
      <c r="W67" s="2020"/>
      <c r="X67" s="2020"/>
      <c r="Y67" s="2020"/>
    </row>
    <row r="68" spans="1:25" s="162" customFormat="1" ht="11.25" customHeight="1">
      <c r="A68" s="169"/>
      <c r="B68" s="169"/>
      <c r="C68" s="169"/>
      <c r="D68" s="169"/>
      <c r="E68" s="169"/>
      <c r="F68" s="169"/>
      <c r="G68" s="169"/>
      <c r="H68" s="169"/>
      <c r="I68" s="169"/>
      <c r="J68" s="169"/>
      <c r="K68" s="169"/>
      <c r="L68" s="169"/>
      <c r="M68" s="171"/>
      <c r="N68" s="172"/>
      <c r="O68" s="172"/>
      <c r="P68" s="172"/>
      <c r="Q68" s="2020"/>
      <c r="R68" s="2020"/>
      <c r="S68" s="2020"/>
      <c r="T68" s="2020"/>
      <c r="U68" s="2020"/>
      <c r="V68" s="2020"/>
      <c r="W68" s="2020"/>
      <c r="X68" s="2020"/>
      <c r="Y68" s="2020"/>
    </row>
    <row r="69" spans="1:25" s="162" customFormat="1" ht="14.25" customHeight="1">
      <c r="A69" s="169"/>
      <c r="B69" s="169" t="s">
        <v>424</v>
      </c>
      <c r="C69" s="169"/>
      <c r="D69" s="169"/>
      <c r="E69" s="169" t="s">
        <v>425</v>
      </c>
      <c r="F69" s="169"/>
      <c r="G69" s="169"/>
      <c r="H69" s="169"/>
      <c r="I69" s="169" t="s">
        <v>426</v>
      </c>
      <c r="J69" s="169"/>
      <c r="K69" s="169"/>
      <c r="L69" s="169" t="s">
        <v>427</v>
      </c>
      <c r="M69" s="171"/>
      <c r="N69" s="169" t="s">
        <v>428</v>
      </c>
      <c r="O69" s="169"/>
      <c r="P69" s="172"/>
      <c r="Q69" s="2020"/>
      <c r="R69" s="2020"/>
      <c r="S69" s="2020"/>
      <c r="T69" s="2020"/>
      <c r="U69" s="2020"/>
      <c r="V69" s="2020"/>
      <c r="W69" s="2020"/>
      <c r="X69" s="2020"/>
      <c r="Y69" s="2020"/>
    </row>
    <row r="70" spans="1:25" s="162" customFormat="1" ht="13.5" customHeight="1">
      <c r="A70" s="169"/>
      <c r="B70" s="169"/>
      <c r="C70" s="169"/>
      <c r="D70" s="169"/>
      <c r="E70" s="169"/>
      <c r="F70" s="169"/>
      <c r="G70" s="169"/>
      <c r="H70" s="169"/>
      <c r="I70" s="169"/>
      <c r="J70" s="169"/>
      <c r="K70" s="169"/>
      <c r="L70" s="169"/>
      <c r="M70" s="169"/>
      <c r="N70" s="169"/>
      <c r="O70" s="169"/>
      <c r="P70" s="159"/>
      <c r="Q70" s="2020"/>
      <c r="R70" s="2020"/>
      <c r="S70" s="2020"/>
      <c r="T70" s="2020"/>
      <c r="U70" s="2020"/>
      <c r="V70" s="2020"/>
      <c r="W70" s="2020"/>
      <c r="X70" s="2020"/>
      <c r="Y70" s="2020"/>
    </row>
    <row r="71" spans="1:25" s="162" customFormat="1" ht="13.5" customHeight="1">
      <c r="B71" s="2023" t="s">
        <v>429</v>
      </c>
      <c r="C71" s="2023"/>
      <c r="D71" s="2023"/>
      <c r="E71" s="166"/>
      <c r="F71" s="2023" t="s">
        <v>430</v>
      </c>
      <c r="G71" s="2023"/>
      <c r="H71" s="2023"/>
      <c r="I71" s="2023"/>
      <c r="J71" s="2023"/>
      <c r="K71" s="159"/>
      <c r="L71" s="2024" t="s">
        <v>431</v>
      </c>
      <c r="M71" s="2024"/>
      <c r="N71" s="159"/>
      <c r="O71" s="159"/>
      <c r="P71" s="159"/>
      <c r="Q71" s="2020" t="s">
        <v>432</v>
      </c>
      <c r="R71" s="2020"/>
      <c r="S71" s="2020"/>
      <c r="T71" s="2020"/>
      <c r="U71" s="2020"/>
      <c r="V71" s="2020"/>
      <c r="W71" s="2020"/>
      <c r="X71" s="2020"/>
      <c r="Y71" s="2020"/>
    </row>
    <row r="72" spans="1:25" s="162" customFormat="1" ht="13.5" customHeight="1">
      <c r="A72" s="173"/>
      <c r="B72" s="2023"/>
      <c r="C72" s="2023"/>
      <c r="D72" s="2023"/>
      <c r="E72" s="174"/>
      <c r="F72" s="2023"/>
      <c r="G72" s="2023"/>
      <c r="H72" s="2023"/>
      <c r="I72" s="2023"/>
      <c r="J72" s="2023"/>
      <c r="K72" s="175"/>
      <c r="L72" s="2024"/>
      <c r="M72" s="2024"/>
      <c r="N72" s="175"/>
      <c r="O72" s="175"/>
      <c r="P72" s="159"/>
      <c r="Q72" s="2020"/>
      <c r="R72" s="2020"/>
      <c r="S72" s="2020"/>
      <c r="T72" s="2020"/>
      <c r="U72" s="2020"/>
      <c r="V72" s="2020"/>
      <c r="W72" s="2020"/>
      <c r="X72" s="2020"/>
      <c r="Y72" s="2020"/>
    </row>
    <row r="73" spans="1:25" s="162" customFormat="1" ht="13.5" customHeight="1">
      <c r="A73" s="2020" t="s">
        <v>433</v>
      </c>
      <c r="B73" s="2020"/>
      <c r="C73" s="2020"/>
      <c r="D73" s="2020"/>
      <c r="E73" s="2020"/>
      <c r="F73" s="2020"/>
      <c r="G73" s="2020"/>
      <c r="H73" s="2020"/>
      <c r="I73" s="2020"/>
      <c r="J73" s="2020"/>
      <c r="K73" s="2020"/>
      <c r="L73" s="2020"/>
      <c r="M73" s="2020"/>
      <c r="N73" s="2020"/>
      <c r="O73" s="2020"/>
      <c r="P73" s="2020"/>
      <c r="Q73" s="2020" t="s">
        <v>434</v>
      </c>
      <c r="R73" s="2020"/>
      <c r="S73" s="2020"/>
      <c r="T73" s="2020"/>
      <c r="U73" s="2020"/>
      <c r="V73" s="2020"/>
      <c r="W73" s="2020"/>
      <c r="X73" s="2020"/>
      <c r="Y73" s="2020"/>
    </row>
    <row r="74" spans="1:25" s="162" customFormat="1" ht="13.5" customHeight="1">
      <c r="A74" s="2020"/>
      <c r="B74" s="2020"/>
      <c r="C74" s="2020"/>
      <c r="D74" s="2020"/>
      <c r="E74" s="2020"/>
      <c r="F74" s="2020"/>
      <c r="G74" s="2020"/>
      <c r="H74" s="2020"/>
      <c r="I74" s="2020"/>
      <c r="J74" s="2020"/>
      <c r="K74" s="2020"/>
      <c r="L74" s="2020"/>
      <c r="M74" s="2020"/>
      <c r="N74" s="2020"/>
      <c r="O74" s="2020"/>
      <c r="P74" s="2020"/>
      <c r="Q74" s="2020"/>
      <c r="R74" s="2020"/>
      <c r="S74" s="2020"/>
      <c r="T74" s="2020"/>
      <c r="U74" s="2020"/>
      <c r="V74" s="2020"/>
      <c r="W74" s="2020"/>
      <c r="X74" s="2020"/>
      <c r="Y74" s="2020"/>
    </row>
    <row r="75" spans="1:25" ht="13.5" customHeight="1">
      <c r="A75" s="168"/>
      <c r="B75" s="168"/>
      <c r="C75" s="168"/>
      <c r="D75" s="168"/>
      <c r="E75" s="168"/>
      <c r="F75" s="168"/>
      <c r="G75" s="168"/>
      <c r="H75" s="168"/>
      <c r="I75" s="168"/>
      <c r="J75" s="168"/>
      <c r="K75" s="168"/>
      <c r="L75" s="168"/>
      <c r="M75" s="168"/>
      <c r="N75" s="168"/>
      <c r="O75" s="168"/>
      <c r="P75" s="168"/>
      <c r="Q75" s="2020"/>
      <c r="R75" s="2020"/>
      <c r="S75" s="2020"/>
      <c r="T75" s="2020"/>
      <c r="U75" s="2020"/>
      <c r="V75" s="2020"/>
      <c r="W75" s="2020"/>
      <c r="X75" s="2020"/>
      <c r="Y75" s="2020"/>
    </row>
    <row r="76" spans="1:25" ht="13.5" customHeight="1">
      <c r="M76" s="167"/>
      <c r="N76" s="167"/>
      <c r="O76" s="167"/>
      <c r="P76" s="167"/>
      <c r="Q76" s="2020" t="s">
        <v>435</v>
      </c>
      <c r="R76" s="2020"/>
      <c r="S76" s="2020"/>
      <c r="T76" s="2020"/>
      <c r="U76" s="2020"/>
      <c r="V76" s="2020"/>
      <c r="W76" s="2020"/>
      <c r="X76" s="2020"/>
      <c r="Y76" s="2020"/>
    </row>
    <row r="77" spans="1:25" ht="13.5" customHeight="1">
      <c r="M77" s="167"/>
      <c r="N77" s="167"/>
      <c r="O77" s="167"/>
      <c r="P77" s="167"/>
      <c r="Q77" s="2020"/>
      <c r="R77" s="2020"/>
      <c r="S77" s="2020"/>
      <c r="T77" s="2020"/>
      <c r="U77" s="2020"/>
      <c r="V77" s="2020"/>
      <c r="W77" s="2020"/>
      <c r="X77" s="2020"/>
      <c r="Y77" s="2020"/>
    </row>
    <row r="78" spans="1:25" ht="13.5" customHeight="1">
      <c r="A78" s="168"/>
      <c r="B78" s="168"/>
      <c r="C78" s="168"/>
      <c r="D78" s="168"/>
      <c r="E78" s="168"/>
      <c r="F78" s="168"/>
      <c r="G78" s="168"/>
      <c r="H78" s="168"/>
      <c r="I78" s="168"/>
      <c r="J78" s="168"/>
      <c r="K78" s="168"/>
      <c r="L78" s="168"/>
      <c r="M78" s="168"/>
      <c r="N78" s="168"/>
      <c r="P78" s="168"/>
      <c r="Q78" s="2020" t="s">
        <v>436</v>
      </c>
      <c r="R78" s="2020"/>
      <c r="S78" s="2020"/>
      <c r="T78" s="2020"/>
      <c r="U78" s="2020"/>
      <c r="V78" s="2020"/>
      <c r="W78" s="2020"/>
      <c r="X78" s="2020"/>
      <c r="Y78" s="2020"/>
    </row>
    <row r="79" spans="1:25" ht="13.5" customHeight="1">
      <c r="M79" s="167"/>
      <c r="N79" s="167"/>
      <c r="P79" s="167"/>
      <c r="Q79" s="2020"/>
      <c r="R79" s="2020"/>
      <c r="S79" s="2020"/>
      <c r="T79" s="2020"/>
      <c r="U79" s="2020"/>
      <c r="V79" s="2020"/>
      <c r="W79" s="2020"/>
      <c r="X79" s="2020"/>
      <c r="Y79" s="2020"/>
    </row>
    <row r="80" spans="1:25" ht="13.5" customHeight="1">
      <c r="M80" s="167"/>
      <c r="N80" s="167"/>
      <c r="P80" s="167"/>
      <c r="Q80" s="2020" t="s">
        <v>437</v>
      </c>
      <c r="R80" s="2020"/>
      <c r="S80" s="2020"/>
      <c r="T80" s="2020"/>
      <c r="U80" s="2020"/>
      <c r="V80" s="2020"/>
      <c r="W80" s="2020"/>
      <c r="X80" s="2020"/>
      <c r="Y80" s="2020"/>
    </row>
    <row r="81" spans="13:25">
      <c r="M81" s="171"/>
      <c r="N81" s="172"/>
      <c r="P81" s="172"/>
      <c r="Q81" s="2020"/>
      <c r="R81" s="2020"/>
      <c r="S81" s="2020"/>
      <c r="T81" s="2020"/>
      <c r="U81" s="2020"/>
      <c r="V81" s="2020"/>
      <c r="W81" s="2020"/>
      <c r="X81" s="2020"/>
      <c r="Y81" s="2020"/>
    </row>
    <row r="82" spans="13:25">
      <c r="Q82" s="159" t="s">
        <v>438</v>
      </c>
    </row>
    <row r="86" spans="13:25">
      <c r="M86" s="2021"/>
      <c r="N86" s="2021"/>
      <c r="O86" s="2021"/>
      <c r="P86" s="2021"/>
      <c r="Q86" s="2021"/>
      <c r="R86" s="2021"/>
      <c r="S86" s="2021"/>
      <c r="T86" s="2021"/>
      <c r="U86" s="2021"/>
      <c r="V86" s="2021"/>
      <c r="W86" s="2021"/>
      <c r="X86" s="2021"/>
      <c r="Y86" s="2021"/>
    </row>
    <row r="87" spans="13:25">
      <c r="M87" s="2021"/>
      <c r="N87" s="2021"/>
      <c r="O87" s="2021"/>
      <c r="P87" s="2021"/>
      <c r="Q87" s="2021"/>
      <c r="R87" s="2021"/>
      <c r="S87" s="2021"/>
      <c r="T87" s="2021"/>
      <c r="U87" s="2021"/>
      <c r="V87" s="2021"/>
      <c r="W87" s="2021"/>
      <c r="X87" s="2021"/>
      <c r="Y87" s="2021"/>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zoomScaleNormal="100" zoomScaleSheetLayoutView="100" workbookViewId="0">
      <selection activeCell="F6" sqref="F6"/>
    </sheetView>
  </sheetViews>
  <sheetFormatPr defaultRowHeight="24" customHeight="1"/>
  <cols>
    <col min="1" max="1" width="2.625" style="1" customWidth="1"/>
    <col min="2" max="2" width="11.625" style="1" customWidth="1"/>
    <col min="3" max="3" width="12.625" style="1" customWidth="1"/>
    <col min="4" max="4" width="6.625" style="209"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496"/>
      <c r="B1" s="397"/>
      <c r="C1" s="496"/>
      <c r="D1" s="496"/>
      <c r="E1" s="496"/>
      <c r="F1" s="496"/>
      <c r="G1" s="496"/>
      <c r="H1" s="496"/>
      <c r="I1" s="496"/>
    </row>
    <row r="2" spans="1:9" s="7" customFormat="1" ht="15.95" customHeight="1">
      <c r="A2" s="397"/>
      <c r="B2" s="397"/>
      <c r="C2" s="398"/>
      <c r="D2" s="624"/>
      <c r="E2" s="398"/>
      <c r="F2" s="398"/>
      <c r="G2" s="398"/>
      <c r="H2" s="398"/>
      <c r="I2" s="397"/>
    </row>
    <row r="3" spans="1:9" ht="9.75" customHeight="1">
      <c r="A3" s="496"/>
      <c r="B3" s="496"/>
      <c r="C3" s="424"/>
      <c r="D3" s="631"/>
      <c r="E3" s="424"/>
      <c r="F3" s="424"/>
      <c r="G3" s="424"/>
      <c r="H3" s="424"/>
      <c r="I3" s="496"/>
    </row>
    <row r="4" spans="1:9" ht="9.9499999999999993" customHeight="1">
      <c r="A4" s="496"/>
      <c r="B4" s="496"/>
      <c r="C4" s="496"/>
      <c r="D4" s="496"/>
      <c r="E4" s="496"/>
      <c r="F4" s="496"/>
      <c r="G4" s="496"/>
      <c r="H4" s="496"/>
      <c r="I4" s="496"/>
    </row>
    <row r="5" spans="1:9" ht="24.95" customHeight="1">
      <c r="A5" s="496"/>
      <c r="B5" s="496"/>
      <c r="C5" s="496"/>
      <c r="D5" s="496"/>
      <c r="E5" s="496"/>
      <c r="F5" s="496"/>
      <c r="G5" s="2208" t="s">
        <v>376</v>
      </c>
      <c r="H5" s="2208"/>
      <c r="I5" s="496"/>
    </row>
    <row r="6" spans="1:9" s="209" customFormat="1" ht="24.95" customHeight="1">
      <c r="A6" s="496"/>
      <c r="B6" s="496"/>
      <c r="C6" s="496"/>
      <c r="D6" s="496"/>
      <c r="E6" s="496"/>
      <c r="F6" s="496"/>
      <c r="G6" s="502"/>
      <c r="H6" s="502"/>
      <c r="I6" s="496"/>
    </row>
    <row r="7" spans="1:9" ht="24" customHeight="1">
      <c r="A7" s="496"/>
      <c r="B7" s="496"/>
      <c r="C7" s="496"/>
      <c r="D7" s="496"/>
      <c r="E7" s="496"/>
      <c r="F7" s="496"/>
      <c r="G7" s="496"/>
      <c r="H7" s="392"/>
      <c r="I7" s="496"/>
    </row>
    <row r="8" spans="1:9" ht="24" customHeight="1">
      <c r="A8" s="496"/>
      <c r="B8" s="2209" t="s">
        <v>759</v>
      </c>
      <c r="C8" s="2209"/>
      <c r="D8" s="2209"/>
      <c r="E8" s="2209"/>
      <c r="F8" s="2209"/>
      <c r="G8" s="2209"/>
      <c r="H8" s="2209"/>
      <c r="I8" s="496"/>
    </row>
    <row r="9" spans="1:9" ht="24" customHeight="1">
      <c r="A9" s="496"/>
      <c r="B9" s="497"/>
      <c r="C9" s="497"/>
      <c r="D9" s="628"/>
      <c r="E9" s="497"/>
      <c r="F9" s="497"/>
      <c r="G9" s="497"/>
      <c r="H9" s="497"/>
      <c r="I9" s="496"/>
    </row>
    <row r="10" spans="1:9" ht="21.95" customHeight="1">
      <c r="A10" s="496"/>
      <c r="B10" s="418" t="s">
        <v>714</v>
      </c>
      <c r="C10" s="418" t="str">
        <f>IF(入力シート!J6="",入力シート!J5,入力シート!J6)&amp;"  　様"</f>
        <v>△△　△△  　様</v>
      </c>
      <c r="D10" s="503"/>
      <c r="E10" s="441"/>
      <c r="F10" s="496"/>
      <c r="G10" s="496"/>
      <c r="H10" s="496"/>
      <c r="I10" s="496"/>
    </row>
    <row r="11" spans="1:9" ht="21.95" customHeight="1">
      <c r="A11" s="496"/>
      <c r="B11" s="418"/>
      <c r="C11" s="418"/>
      <c r="D11" s="418"/>
      <c r="E11" s="496"/>
      <c r="F11" s="2212" t="s">
        <v>253</v>
      </c>
      <c r="G11" s="2212"/>
      <c r="H11" s="412" t="str">
        <f>入力シート!J9</f>
        <v>株式会社□□建設</v>
      </c>
      <c r="I11" s="496"/>
    </row>
    <row r="12" spans="1:9" ht="21.95" customHeight="1">
      <c r="A12" s="496"/>
      <c r="B12" s="496"/>
      <c r="C12" s="496"/>
      <c r="D12" s="496"/>
      <c r="E12" s="496"/>
      <c r="F12" s="2213" t="s">
        <v>66</v>
      </c>
      <c r="G12" s="2213"/>
      <c r="H12" s="498" t="str">
        <f>IF(入力シート!J15="",入力シート!J11,入力シート!J15)</f>
        <v>高岡　□□</v>
      </c>
      <c r="I12" s="440"/>
    </row>
    <row r="13" spans="1:9" ht="21.95" customHeight="1">
      <c r="A13" s="496"/>
      <c r="B13" s="496"/>
      <c r="C13" s="496"/>
      <c r="D13" s="496"/>
      <c r="E13" s="496"/>
      <c r="F13" s="499"/>
      <c r="G13" s="2211"/>
      <c r="H13" s="2211"/>
      <c r="I13" s="496"/>
    </row>
    <row r="14" spans="1:9" ht="21.95" customHeight="1">
      <c r="A14" s="496"/>
      <c r="B14" s="496"/>
      <c r="C14" s="496"/>
      <c r="D14" s="496"/>
      <c r="E14" s="496"/>
      <c r="F14" s="496"/>
      <c r="G14" s="496"/>
      <c r="H14" s="496"/>
      <c r="I14" s="496"/>
    </row>
    <row r="15" spans="1:9" ht="30" customHeight="1">
      <c r="A15" s="496"/>
      <c r="B15" s="454" t="s">
        <v>17</v>
      </c>
      <c r="C15" s="2210" t="str">
        <f>入力シート!E5</f>
        <v>○○地内配水補助管布設替工事</v>
      </c>
      <c r="D15" s="1600"/>
      <c r="E15" s="1600"/>
      <c r="F15" s="1600"/>
      <c r="G15" s="1600"/>
      <c r="H15" s="1601"/>
      <c r="I15" s="496"/>
    </row>
    <row r="16" spans="1:9" ht="30" customHeight="1">
      <c r="A16" s="496"/>
      <c r="B16" s="454" t="s">
        <v>18</v>
      </c>
      <c r="C16" s="2214">
        <f>入力シート!E9</f>
        <v>46144</v>
      </c>
      <c r="D16" s="2215"/>
      <c r="E16" s="505" t="s">
        <v>760</v>
      </c>
      <c r="F16" s="504">
        <f>IF(入力シート!E11="",入力シート!E10,入力シート!E11)</f>
        <v>46356</v>
      </c>
      <c r="G16" s="506" t="s">
        <v>761</v>
      </c>
      <c r="H16" s="500"/>
      <c r="I16" s="496"/>
    </row>
    <row r="17" spans="1:9" ht="20.100000000000001" customHeight="1">
      <c r="A17" s="496"/>
      <c r="B17" s="2220" t="s">
        <v>19</v>
      </c>
      <c r="C17" s="2222" t="s">
        <v>810</v>
      </c>
      <c r="D17" s="2223"/>
      <c r="E17" s="2224"/>
      <c r="F17" s="2216" t="s">
        <v>762</v>
      </c>
      <c r="G17" s="2217"/>
      <c r="H17" s="2220" t="s">
        <v>23</v>
      </c>
      <c r="I17" s="496"/>
    </row>
    <row r="18" spans="1:9" s="209" customFormat="1" ht="20.100000000000001" customHeight="1">
      <c r="A18" s="496"/>
      <c r="B18" s="2221"/>
      <c r="C18" s="654" t="s">
        <v>811</v>
      </c>
      <c r="D18" s="1589" t="s">
        <v>812</v>
      </c>
      <c r="E18" s="1590"/>
      <c r="F18" s="2218"/>
      <c r="G18" s="2219"/>
      <c r="H18" s="2221"/>
      <c r="I18" s="496"/>
    </row>
    <row r="19" spans="1:9" ht="30" customHeight="1">
      <c r="A19" s="496"/>
      <c r="B19" s="454" t="s">
        <v>76</v>
      </c>
      <c r="C19" s="655"/>
      <c r="D19" s="1605"/>
      <c r="E19" s="1606"/>
      <c r="F19" s="1604"/>
      <c r="G19" s="1606"/>
      <c r="H19" s="501"/>
      <c r="I19" s="496"/>
    </row>
    <row r="20" spans="1:9" ht="30" customHeight="1">
      <c r="A20" s="496"/>
      <c r="B20" s="454" t="s">
        <v>76</v>
      </c>
      <c r="C20" s="655"/>
      <c r="D20" s="1605"/>
      <c r="E20" s="1606"/>
      <c r="F20" s="1604"/>
      <c r="G20" s="1606"/>
      <c r="H20" s="501"/>
      <c r="I20" s="496"/>
    </row>
    <row r="21" spans="1:9" ht="30" customHeight="1">
      <c r="A21" s="496"/>
      <c r="B21" s="454" t="s">
        <v>76</v>
      </c>
      <c r="C21" s="655"/>
      <c r="D21" s="1605"/>
      <c r="E21" s="1606"/>
      <c r="F21" s="1604"/>
      <c r="G21" s="1606"/>
      <c r="H21" s="501"/>
      <c r="I21" s="496"/>
    </row>
    <row r="22" spans="1:9" ht="30" customHeight="1">
      <c r="A22" s="496"/>
      <c r="B22" s="454" t="s">
        <v>76</v>
      </c>
      <c r="C22" s="655"/>
      <c r="D22" s="1605"/>
      <c r="E22" s="1606"/>
      <c r="F22" s="1604"/>
      <c r="G22" s="1606"/>
      <c r="H22" s="501"/>
      <c r="I22" s="496"/>
    </row>
    <row r="23" spans="1:9" ht="30" customHeight="1">
      <c r="A23" s="496"/>
      <c r="B23" s="454" t="s">
        <v>76</v>
      </c>
      <c r="C23" s="655"/>
      <c r="D23" s="1605"/>
      <c r="E23" s="1606"/>
      <c r="F23" s="1604"/>
      <c r="G23" s="1606"/>
      <c r="H23" s="501"/>
      <c r="I23" s="496"/>
    </row>
    <row r="24" spans="1:9" ht="30" customHeight="1">
      <c r="A24" s="496"/>
      <c r="B24" s="454" t="s">
        <v>76</v>
      </c>
      <c r="C24" s="655"/>
      <c r="D24" s="1605"/>
      <c r="E24" s="1606"/>
      <c r="F24" s="1604"/>
      <c r="G24" s="1606"/>
      <c r="H24" s="501"/>
      <c r="I24" s="496"/>
    </row>
    <row r="25" spans="1:9" ht="30" customHeight="1">
      <c r="A25" s="496"/>
      <c r="B25" s="454" t="s">
        <v>76</v>
      </c>
      <c r="C25" s="655"/>
      <c r="D25" s="1605"/>
      <c r="E25" s="1606"/>
      <c r="F25" s="1604"/>
      <c r="G25" s="1606"/>
      <c r="H25" s="501"/>
      <c r="I25" s="496"/>
    </row>
    <row r="26" spans="1:9" ht="30" customHeight="1">
      <c r="A26" s="496"/>
      <c r="B26" s="454" t="s">
        <v>76</v>
      </c>
      <c r="C26" s="655"/>
      <c r="D26" s="1605"/>
      <c r="E26" s="1606"/>
      <c r="F26" s="1604"/>
      <c r="G26" s="1606"/>
      <c r="H26" s="501"/>
      <c r="I26" s="496"/>
    </row>
    <row r="27" spans="1:9" ht="30" customHeight="1">
      <c r="A27" s="496"/>
      <c r="B27" s="454" t="s">
        <v>76</v>
      </c>
      <c r="C27" s="655"/>
      <c r="D27" s="1605"/>
      <c r="E27" s="1606"/>
      <c r="F27" s="1604"/>
      <c r="G27" s="1606"/>
      <c r="H27" s="501"/>
      <c r="I27" s="496"/>
    </row>
    <row r="28" spans="1:9" ht="30" customHeight="1">
      <c r="A28" s="496"/>
      <c r="B28" s="454" t="s">
        <v>76</v>
      </c>
      <c r="C28" s="655"/>
      <c r="D28" s="1605"/>
      <c r="E28" s="1606"/>
      <c r="F28" s="1604"/>
      <c r="G28" s="1606"/>
      <c r="H28" s="501"/>
      <c r="I28" s="496"/>
    </row>
    <row r="29" spans="1:9" ht="30" customHeight="1">
      <c r="A29" s="496"/>
      <c r="B29" s="454" t="s">
        <v>76</v>
      </c>
      <c r="C29" s="655"/>
      <c r="D29" s="1605"/>
      <c r="E29" s="1606"/>
      <c r="F29" s="1604"/>
      <c r="G29" s="1606"/>
      <c r="H29" s="501"/>
      <c r="I29" s="496"/>
    </row>
    <row r="30" spans="1:9" ht="30" customHeight="1">
      <c r="A30" s="496"/>
      <c r="B30" s="454" t="s">
        <v>76</v>
      </c>
      <c r="C30" s="655"/>
      <c r="D30" s="1605"/>
      <c r="E30" s="1606"/>
      <c r="F30" s="1604"/>
      <c r="G30" s="1606"/>
      <c r="H30" s="501"/>
      <c r="I30" s="496"/>
    </row>
    <row r="31" spans="1:9" ht="23.1" customHeight="1">
      <c r="A31" s="496"/>
      <c r="B31" s="2225" t="s">
        <v>20</v>
      </c>
      <c r="C31" s="2226"/>
      <c r="D31" s="2226"/>
      <c r="E31" s="2226"/>
      <c r="F31" s="2226"/>
      <c r="G31" s="2226"/>
      <c r="H31" s="2227"/>
      <c r="I31" s="496"/>
    </row>
    <row r="32" spans="1:9" ht="23.1" customHeight="1">
      <c r="A32" s="496"/>
      <c r="B32" s="2228"/>
      <c r="C32" s="2229"/>
      <c r="D32" s="2229"/>
      <c r="E32" s="2229"/>
      <c r="F32" s="2229"/>
      <c r="G32" s="2229"/>
      <c r="H32" s="2230"/>
      <c r="I32" s="496"/>
    </row>
    <row r="33" spans="1:9" ht="23.1" customHeight="1">
      <c r="A33" s="496"/>
      <c r="B33" s="2231"/>
      <c r="C33" s="2232"/>
      <c r="D33" s="2232"/>
      <c r="E33" s="2232"/>
      <c r="F33" s="2232"/>
      <c r="G33" s="2232"/>
      <c r="H33" s="2233"/>
      <c r="I33" s="496"/>
    </row>
    <row r="34" spans="1:9" ht="7.5" customHeight="1">
      <c r="A34" s="496"/>
      <c r="B34" s="496"/>
      <c r="C34" s="496"/>
      <c r="D34" s="496"/>
      <c r="E34" s="496"/>
      <c r="F34" s="496"/>
      <c r="G34" s="1657"/>
      <c r="H34" s="1657"/>
      <c r="I34" s="496"/>
    </row>
    <row r="35" spans="1:9" ht="24" customHeight="1">
      <c r="B35" s="676" t="s">
        <v>829</v>
      </c>
    </row>
  </sheetData>
  <mergeCells count="38">
    <mergeCell ref="F21:G21"/>
    <mergeCell ref="D21:E21"/>
    <mergeCell ref="F22:G22"/>
    <mergeCell ref="F26:G26"/>
    <mergeCell ref="F25:G25"/>
    <mergeCell ref="F24:G24"/>
    <mergeCell ref="F23:G23"/>
    <mergeCell ref="D22:E22"/>
    <mergeCell ref="D23:E23"/>
    <mergeCell ref="D24:E24"/>
    <mergeCell ref="D25:E25"/>
    <mergeCell ref="D26:E26"/>
    <mergeCell ref="G34:H34"/>
    <mergeCell ref="F27:G27"/>
    <mergeCell ref="F28:G28"/>
    <mergeCell ref="F29:G29"/>
    <mergeCell ref="B31:H33"/>
    <mergeCell ref="F30:G30"/>
    <mergeCell ref="D27:E27"/>
    <mergeCell ref="D28:E28"/>
    <mergeCell ref="D29:E29"/>
    <mergeCell ref="D30:E30"/>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M102"/>
  <sheetViews>
    <sheetView view="pageBreakPreview" zoomScaleNormal="100" zoomScaleSheetLayoutView="100" workbookViewId="0"/>
  </sheetViews>
  <sheetFormatPr defaultRowHeight="13.5"/>
  <cols>
    <col min="1" max="1" width="9.5" style="496" bestFit="1" customWidth="1"/>
    <col min="2" max="3" width="9" style="496"/>
    <col min="4" max="4" width="3.5" style="496" bestFit="1" customWidth="1"/>
    <col min="5" max="10" width="9" style="496"/>
    <col min="11" max="13" width="9" style="209"/>
    <col min="14" max="16384" width="9" style="496"/>
  </cols>
  <sheetData>
    <row r="1" spans="1:13">
      <c r="G1" s="2234" t="str">
        <f>入力シート!J4</f>
        <v>上下水道局総務課</v>
      </c>
      <c r="H1" s="2234"/>
      <c r="I1" s="2234"/>
      <c r="J1" s="2234"/>
    </row>
    <row r="2" spans="1:13" ht="15.75" customHeight="1">
      <c r="G2" s="2234"/>
      <c r="H2" s="2234"/>
      <c r="I2" s="2234"/>
      <c r="J2" s="2234"/>
      <c r="K2" s="327"/>
      <c r="L2" s="327"/>
      <c r="M2" s="327"/>
    </row>
    <row r="3" spans="1:13" ht="15.75" customHeight="1">
      <c r="G3" s="2234"/>
      <c r="H3" s="2234"/>
      <c r="I3" s="2234"/>
      <c r="J3" s="2234"/>
    </row>
    <row r="4" spans="1:13" ht="15.75" customHeight="1">
      <c r="G4" s="2235"/>
      <c r="H4" s="2235"/>
      <c r="I4" s="2235"/>
      <c r="J4" s="2235"/>
    </row>
    <row r="5" spans="1:13" ht="21" customHeight="1">
      <c r="A5" s="2236" t="s">
        <v>901</v>
      </c>
      <c r="B5" s="2237"/>
      <c r="C5" s="2237"/>
      <c r="D5" s="2237"/>
      <c r="E5" s="2237"/>
      <c r="F5" s="2237"/>
      <c r="G5" s="2237"/>
      <c r="H5" s="2237"/>
      <c r="I5" s="2237"/>
      <c r="J5" s="2238"/>
    </row>
    <row r="6" spans="1:13">
      <c r="A6" s="2259" t="s">
        <v>914</v>
      </c>
      <c r="B6" s="2260"/>
      <c r="C6" s="519"/>
      <c r="D6" s="519"/>
      <c r="E6" s="519"/>
      <c r="F6" s="519"/>
      <c r="G6" s="519"/>
      <c r="H6" s="519"/>
      <c r="I6" s="519"/>
      <c r="J6" s="739" t="s">
        <v>915</v>
      </c>
    </row>
    <row r="7" spans="1:13" ht="15" customHeight="1">
      <c r="A7" s="2239" t="s">
        <v>916</v>
      </c>
      <c r="B7" s="2242"/>
      <c r="C7" s="2242"/>
      <c r="D7" s="2242"/>
      <c r="E7" s="2242"/>
      <c r="F7" s="2242"/>
      <c r="G7" s="2242"/>
      <c r="H7" s="2242"/>
      <c r="I7" s="2242"/>
      <c r="J7" s="2243"/>
    </row>
    <row r="8" spans="1:13" ht="15" customHeight="1">
      <c r="A8" s="2240"/>
      <c r="B8" s="2244"/>
      <c r="C8" s="2244"/>
      <c r="D8" s="2244"/>
      <c r="E8" s="2244"/>
      <c r="F8" s="2244"/>
      <c r="G8" s="2244"/>
      <c r="H8" s="2244"/>
      <c r="I8" s="2244"/>
      <c r="J8" s="2245"/>
    </row>
    <row r="9" spans="1:13" ht="15" customHeight="1">
      <c r="A9" s="2241"/>
      <c r="B9" s="2246"/>
      <c r="C9" s="2246"/>
      <c r="D9" s="2246"/>
      <c r="E9" s="2246"/>
      <c r="F9" s="2246"/>
      <c r="G9" s="2246"/>
      <c r="H9" s="2246"/>
      <c r="I9" s="2246"/>
      <c r="J9" s="2247"/>
    </row>
    <row r="10" spans="1:13" ht="15" customHeight="1">
      <c r="A10" s="2239" t="s">
        <v>917</v>
      </c>
      <c r="B10" s="2242"/>
      <c r="C10" s="2242"/>
      <c r="D10" s="2242"/>
      <c r="E10" s="2242"/>
      <c r="F10" s="2242"/>
      <c r="G10" s="2242"/>
      <c r="H10" s="2242"/>
      <c r="I10" s="2242"/>
      <c r="J10" s="2243"/>
    </row>
    <row r="11" spans="1:13" ht="15" customHeight="1">
      <c r="A11" s="2240"/>
      <c r="B11" s="2244"/>
      <c r="C11" s="2244"/>
      <c r="D11" s="2244"/>
      <c r="E11" s="2244"/>
      <c r="F11" s="2244"/>
      <c r="G11" s="2244"/>
      <c r="H11" s="2244"/>
      <c r="I11" s="2244"/>
      <c r="J11" s="2245"/>
    </row>
    <row r="12" spans="1:13" ht="15" customHeight="1">
      <c r="A12" s="2241"/>
      <c r="B12" s="2246"/>
      <c r="C12" s="2246"/>
      <c r="D12" s="2246"/>
      <c r="E12" s="2246"/>
      <c r="F12" s="2246"/>
      <c r="G12" s="2246"/>
      <c r="H12" s="2246"/>
      <c r="I12" s="2246"/>
      <c r="J12" s="2247"/>
    </row>
    <row r="13" spans="1:13" s="519" customFormat="1" ht="12" customHeight="1">
      <c r="A13" s="761"/>
      <c r="B13" s="757"/>
      <c r="C13" s="757"/>
      <c r="D13" s="757"/>
      <c r="E13" s="757"/>
      <c r="F13" s="757"/>
      <c r="G13" s="757"/>
      <c r="H13" s="762"/>
      <c r="I13" s="757"/>
      <c r="J13" s="757"/>
      <c r="K13" s="209"/>
      <c r="L13" s="209"/>
      <c r="M13" s="209"/>
    </row>
    <row r="14" spans="1:13" ht="17.25" customHeight="1">
      <c r="A14" s="755" t="s">
        <v>18</v>
      </c>
      <c r="B14" s="2248">
        <f>入力シート!E9</f>
        <v>46144</v>
      </c>
      <c r="C14" s="2249"/>
      <c r="D14" s="757" t="s">
        <v>260</v>
      </c>
      <c r="E14" s="2250">
        <f>IF(入力シート!E11="",入力シート!E10,入力シート!E11)</f>
        <v>46356</v>
      </c>
      <c r="F14" s="2251"/>
      <c r="G14" s="755" t="s">
        <v>13</v>
      </c>
      <c r="H14" s="2256" t="str">
        <f>IF(入力シート!J6="""",入力シート!J5,入力シート!J6)</f>
        <v>△△　△△</v>
      </c>
      <c r="I14" s="2256"/>
      <c r="J14" s="2256"/>
    </row>
    <row r="15" spans="1:13" ht="17.25" customHeight="1">
      <c r="A15" s="755" t="s">
        <v>24</v>
      </c>
      <c r="B15" s="2253" t="str">
        <f>入力シート!E5</f>
        <v>○○地内配水補助管布設替工事</v>
      </c>
      <c r="C15" s="2254"/>
      <c r="D15" s="2254"/>
      <c r="E15" s="2254"/>
      <c r="F15" s="2255"/>
      <c r="G15" s="755" t="s">
        <v>918</v>
      </c>
      <c r="H15" s="2256" t="str">
        <f>入力シート!J9</f>
        <v>株式会社□□建設</v>
      </c>
      <c r="I15" s="2256"/>
      <c r="J15" s="2256"/>
    </row>
    <row r="16" spans="1:13" ht="17.25" customHeight="1">
      <c r="A16" s="755" t="s">
        <v>0</v>
      </c>
      <c r="B16" s="2253" t="str">
        <f>入力シート!E6</f>
        <v>高岡市○○町○○○</v>
      </c>
      <c r="C16" s="2254"/>
      <c r="D16" s="2254"/>
      <c r="E16" s="2254"/>
      <c r="F16" s="758" t="s">
        <v>89</v>
      </c>
      <c r="G16" s="756" t="s">
        <v>4</v>
      </c>
      <c r="H16" s="2257" t="str">
        <f>IF(入力シート!J15="",入力シート!J11,入力シート!J15)</f>
        <v>高岡　□□</v>
      </c>
      <c r="I16" s="2257"/>
      <c r="J16" s="2257"/>
    </row>
    <row r="17" spans="1:10" ht="12" customHeight="1">
      <c r="A17" s="763"/>
      <c r="B17" s="763"/>
      <c r="C17" s="763"/>
      <c r="D17" s="763"/>
      <c r="E17" s="763"/>
      <c r="F17" s="763"/>
      <c r="G17" s="763"/>
      <c r="H17" s="763"/>
      <c r="I17" s="763"/>
      <c r="J17" s="763"/>
    </row>
    <row r="18" spans="1:10">
      <c r="A18" s="740" t="s">
        <v>93</v>
      </c>
      <c r="B18" s="740" t="s">
        <v>919</v>
      </c>
      <c r="C18" s="2234" t="s">
        <v>608</v>
      </c>
      <c r="D18" s="2234"/>
      <c r="E18" s="2234"/>
      <c r="F18" s="2234"/>
      <c r="G18" s="2234"/>
      <c r="H18" s="2234" t="s">
        <v>383</v>
      </c>
      <c r="I18" s="2234"/>
      <c r="J18" s="2234"/>
    </row>
    <row r="19" spans="1:10" ht="24" customHeight="1">
      <c r="A19" s="759">
        <v>45017</v>
      </c>
      <c r="B19" s="2252"/>
      <c r="C19" s="2258"/>
      <c r="D19" s="2242"/>
      <c r="E19" s="2242"/>
      <c r="F19" s="2242"/>
      <c r="G19" s="2243"/>
      <c r="H19" s="2258"/>
      <c r="I19" s="2242"/>
      <c r="J19" s="2243"/>
    </row>
    <row r="20" spans="1:10" ht="24" customHeight="1">
      <c r="A20" s="760">
        <f>A19</f>
        <v>45017</v>
      </c>
      <c r="B20" s="2252"/>
      <c r="C20" s="2259"/>
      <c r="D20" s="2260"/>
      <c r="E20" s="2260"/>
      <c r="F20" s="2260"/>
      <c r="G20" s="2261"/>
      <c r="H20" s="2259"/>
      <c r="I20" s="2260"/>
      <c r="J20" s="2261"/>
    </row>
    <row r="21" spans="1:10" ht="24" customHeight="1">
      <c r="A21" s="759">
        <f>A19+1</f>
        <v>45018</v>
      </c>
      <c r="B21" s="2252"/>
      <c r="C21" s="2258"/>
      <c r="D21" s="2242"/>
      <c r="E21" s="2242"/>
      <c r="F21" s="2242"/>
      <c r="G21" s="2243"/>
      <c r="H21" s="2258"/>
      <c r="I21" s="2242"/>
      <c r="J21" s="2243"/>
    </row>
    <row r="22" spans="1:10" ht="24" customHeight="1">
      <c r="A22" s="760">
        <f>A21</f>
        <v>45018</v>
      </c>
      <c r="B22" s="2252"/>
      <c r="C22" s="2259"/>
      <c r="D22" s="2260"/>
      <c r="E22" s="2260"/>
      <c r="F22" s="2260"/>
      <c r="G22" s="2261"/>
      <c r="H22" s="2259"/>
      <c r="I22" s="2260"/>
      <c r="J22" s="2261"/>
    </row>
    <row r="23" spans="1:10" ht="24" customHeight="1">
      <c r="A23" s="759">
        <f>A21+1</f>
        <v>45019</v>
      </c>
      <c r="B23" s="2252"/>
      <c r="C23" s="2258"/>
      <c r="D23" s="2242"/>
      <c r="E23" s="2242"/>
      <c r="F23" s="2242"/>
      <c r="G23" s="2243"/>
      <c r="H23" s="2258"/>
      <c r="I23" s="2242"/>
      <c r="J23" s="2243"/>
    </row>
    <row r="24" spans="1:10" ht="24" customHeight="1">
      <c r="A24" s="760">
        <f>A23</f>
        <v>45019</v>
      </c>
      <c r="B24" s="2252"/>
      <c r="C24" s="2259"/>
      <c r="D24" s="2260"/>
      <c r="E24" s="2260"/>
      <c r="F24" s="2260"/>
      <c r="G24" s="2261"/>
      <c r="H24" s="2259"/>
      <c r="I24" s="2260"/>
      <c r="J24" s="2261"/>
    </row>
    <row r="25" spans="1:10" ht="24" customHeight="1">
      <c r="A25" s="759">
        <f>A23+1</f>
        <v>45020</v>
      </c>
      <c r="B25" s="2252"/>
      <c r="C25" s="2258"/>
      <c r="D25" s="2242"/>
      <c r="E25" s="2242"/>
      <c r="F25" s="2242"/>
      <c r="G25" s="2243"/>
      <c r="H25" s="2258"/>
      <c r="I25" s="2242"/>
      <c r="J25" s="2243"/>
    </row>
    <row r="26" spans="1:10" ht="24" customHeight="1">
      <c r="A26" s="760">
        <f>A25</f>
        <v>45020</v>
      </c>
      <c r="B26" s="2252"/>
      <c r="C26" s="2259"/>
      <c r="D26" s="2260"/>
      <c r="E26" s="2260"/>
      <c r="F26" s="2260"/>
      <c r="G26" s="2261"/>
      <c r="H26" s="2259"/>
      <c r="I26" s="2260"/>
      <c r="J26" s="2261"/>
    </row>
    <row r="27" spans="1:10" ht="24" customHeight="1">
      <c r="A27" s="759">
        <f>A25+1</f>
        <v>45021</v>
      </c>
      <c r="B27" s="2252"/>
      <c r="C27" s="2258"/>
      <c r="D27" s="2242"/>
      <c r="E27" s="2242"/>
      <c r="F27" s="2242"/>
      <c r="G27" s="2243"/>
      <c r="H27" s="2258"/>
      <c r="I27" s="2242"/>
      <c r="J27" s="2243"/>
    </row>
    <row r="28" spans="1:10" ht="24" customHeight="1">
      <c r="A28" s="760">
        <f>A27</f>
        <v>45021</v>
      </c>
      <c r="B28" s="2252"/>
      <c r="C28" s="2259"/>
      <c r="D28" s="2260"/>
      <c r="E28" s="2260"/>
      <c r="F28" s="2260"/>
      <c r="G28" s="2261"/>
      <c r="H28" s="2259"/>
      <c r="I28" s="2260"/>
      <c r="J28" s="2261"/>
    </row>
    <row r="29" spans="1:10" ht="24" customHeight="1">
      <c r="A29" s="759">
        <f>A27+1</f>
        <v>45022</v>
      </c>
      <c r="B29" s="2252"/>
      <c r="C29" s="2258"/>
      <c r="D29" s="2242"/>
      <c r="E29" s="2242"/>
      <c r="F29" s="2242"/>
      <c r="G29" s="2243"/>
      <c r="H29" s="2258"/>
      <c r="I29" s="2242"/>
      <c r="J29" s="2243"/>
    </row>
    <row r="30" spans="1:10" ht="24" customHeight="1">
      <c r="A30" s="760">
        <f>A29</f>
        <v>45022</v>
      </c>
      <c r="B30" s="2252"/>
      <c r="C30" s="2259"/>
      <c r="D30" s="2260"/>
      <c r="E30" s="2260"/>
      <c r="F30" s="2260"/>
      <c r="G30" s="2261"/>
      <c r="H30" s="2259"/>
      <c r="I30" s="2260"/>
      <c r="J30" s="2261"/>
    </row>
    <row r="31" spans="1:10" ht="24" customHeight="1">
      <c r="A31" s="759">
        <f>A29+1</f>
        <v>45023</v>
      </c>
      <c r="B31" s="2252"/>
      <c r="C31" s="2258"/>
      <c r="D31" s="2242"/>
      <c r="E31" s="2242"/>
      <c r="F31" s="2242"/>
      <c r="G31" s="2243"/>
      <c r="H31" s="2258"/>
      <c r="I31" s="2242"/>
      <c r="J31" s="2243"/>
    </row>
    <row r="32" spans="1:10" ht="24" customHeight="1">
      <c r="A32" s="760">
        <f>A31</f>
        <v>45023</v>
      </c>
      <c r="B32" s="2252"/>
      <c r="C32" s="2259"/>
      <c r="D32" s="2260"/>
      <c r="E32" s="2260"/>
      <c r="F32" s="2260"/>
      <c r="G32" s="2261"/>
      <c r="H32" s="2259"/>
      <c r="I32" s="2260"/>
      <c r="J32" s="2261"/>
    </row>
    <row r="33" spans="1:10" ht="24" customHeight="1">
      <c r="A33" s="759">
        <f>A31+1</f>
        <v>45024</v>
      </c>
      <c r="B33" s="2252"/>
      <c r="C33" s="2258"/>
      <c r="D33" s="2242"/>
      <c r="E33" s="2242"/>
      <c r="F33" s="2242"/>
      <c r="G33" s="2243"/>
      <c r="H33" s="2258"/>
      <c r="I33" s="2242"/>
      <c r="J33" s="2243"/>
    </row>
    <row r="34" spans="1:10" ht="24" customHeight="1">
      <c r="A34" s="760">
        <f>A33</f>
        <v>45024</v>
      </c>
      <c r="B34" s="2252"/>
      <c r="C34" s="2259"/>
      <c r="D34" s="2260"/>
      <c r="E34" s="2260"/>
      <c r="F34" s="2260"/>
      <c r="G34" s="2261"/>
      <c r="H34" s="2259"/>
      <c r="I34" s="2260"/>
      <c r="J34" s="2261"/>
    </row>
    <row r="35" spans="1:10" ht="24" customHeight="1">
      <c r="A35" s="759">
        <f>A33+1</f>
        <v>45025</v>
      </c>
      <c r="B35" s="2252"/>
      <c r="C35" s="2258"/>
      <c r="D35" s="2242"/>
      <c r="E35" s="2242"/>
      <c r="F35" s="2242"/>
      <c r="G35" s="2243"/>
      <c r="H35" s="2258"/>
      <c r="I35" s="2242"/>
      <c r="J35" s="2243"/>
    </row>
    <row r="36" spans="1:10" ht="24" customHeight="1">
      <c r="A36" s="760">
        <f>A35</f>
        <v>45025</v>
      </c>
      <c r="B36" s="2252"/>
      <c r="C36" s="2259"/>
      <c r="D36" s="2260"/>
      <c r="E36" s="2260"/>
      <c r="F36" s="2260"/>
      <c r="G36" s="2261"/>
      <c r="H36" s="2259"/>
      <c r="I36" s="2260"/>
      <c r="J36" s="2261"/>
    </row>
    <row r="37" spans="1:10" ht="24" customHeight="1">
      <c r="A37" s="759">
        <f>A35+1</f>
        <v>45026</v>
      </c>
      <c r="B37" s="2252"/>
      <c r="C37" s="2258"/>
      <c r="D37" s="2242"/>
      <c r="E37" s="2242"/>
      <c r="F37" s="2242"/>
      <c r="G37" s="2243"/>
      <c r="H37" s="2258"/>
      <c r="I37" s="2242"/>
      <c r="J37" s="2243"/>
    </row>
    <row r="38" spans="1:10" ht="24" customHeight="1">
      <c r="A38" s="760">
        <f>A37</f>
        <v>45026</v>
      </c>
      <c r="B38" s="2252"/>
      <c r="C38" s="2259"/>
      <c r="D38" s="2260"/>
      <c r="E38" s="2260"/>
      <c r="F38" s="2260"/>
      <c r="G38" s="2261"/>
      <c r="H38" s="2259"/>
      <c r="I38" s="2260"/>
      <c r="J38" s="2261"/>
    </row>
    <row r="39" spans="1:10" ht="24" customHeight="1">
      <c r="A39" s="742"/>
      <c r="B39" s="2252"/>
      <c r="C39" s="2258"/>
      <c r="D39" s="2242"/>
      <c r="E39" s="2242"/>
      <c r="F39" s="2242"/>
      <c r="G39" s="2243"/>
      <c r="H39" s="2258"/>
      <c r="I39" s="2242"/>
      <c r="J39" s="2243"/>
    </row>
    <row r="40" spans="1:10" ht="24" customHeight="1">
      <c r="A40" s="741"/>
      <c r="B40" s="2252"/>
      <c r="C40" s="2259"/>
      <c r="D40" s="2260"/>
      <c r="E40" s="2260"/>
      <c r="F40" s="2260"/>
      <c r="G40" s="2261"/>
      <c r="H40" s="2259"/>
      <c r="I40" s="2260"/>
      <c r="J40" s="2261"/>
    </row>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mergeCells count="76">
    <mergeCell ref="H40:J40"/>
    <mergeCell ref="A6:B6"/>
    <mergeCell ref="H34:J34"/>
    <mergeCell ref="H35:J35"/>
    <mergeCell ref="H36:J36"/>
    <mergeCell ref="H37:J37"/>
    <mergeCell ref="H38:J38"/>
    <mergeCell ref="H39:J39"/>
    <mergeCell ref="H28:J28"/>
    <mergeCell ref="H29:J29"/>
    <mergeCell ref="H30:J30"/>
    <mergeCell ref="H31:J31"/>
    <mergeCell ref="H32:J32"/>
    <mergeCell ref="H33:J33"/>
    <mergeCell ref="C40:G40"/>
    <mergeCell ref="H19:J19"/>
    <mergeCell ref="H27:J27"/>
    <mergeCell ref="C34:G34"/>
    <mergeCell ref="C35:G35"/>
    <mergeCell ref="H20:J20"/>
    <mergeCell ref="H21:J21"/>
    <mergeCell ref="H22:J22"/>
    <mergeCell ref="H23:J23"/>
    <mergeCell ref="H24:J24"/>
    <mergeCell ref="C36:G36"/>
    <mergeCell ref="C37:G37"/>
    <mergeCell ref="C38:G38"/>
    <mergeCell ref="C39:G39"/>
    <mergeCell ref="C28:G28"/>
    <mergeCell ref="C29:G29"/>
    <mergeCell ref="C30:G30"/>
    <mergeCell ref="C31:G31"/>
    <mergeCell ref="C32:G32"/>
    <mergeCell ref="C33:G33"/>
    <mergeCell ref="B39:B40"/>
    <mergeCell ref="C19:G19"/>
    <mergeCell ref="C20:G20"/>
    <mergeCell ref="C21:G21"/>
    <mergeCell ref="C22:G22"/>
    <mergeCell ref="C23:G23"/>
    <mergeCell ref="C24:G24"/>
    <mergeCell ref="C25:G25"/>
    <mergeCell ref="C26:G26"/>
    <mergeCell ref="C27:G27"/>
    <mergeCell ref="B27:B28"/>
    <mergeCell ref="B29:B30"/>
    <mergeCell ref="B31:B32"/>
    <mergeCell ref="B33:B34"/>
    <mergeCell ref="B35:B36"/>
    <mergeCell ref="B37:B38"/>
    <mergeCell ref="B25:B26"/>
    <mergeCell ref="B15:F15"/>
    <mergeCell ref="B16:E16"/>
    <mergeCell ref="H14:J14"/>
    <mergeCell ref="H15:J15"/>
    <mergeCell ref="H16:J16"/>
    <mergeCell ref="C18:G18"/>
    <mergeCell ref="H18:J18"/>
    <mergeCell ref="B19:B20"/>
    <mergeCell ref="B21:B22"/>
    <mergeCell ref="B23:B24"/>
    <mergeCell ref="H25:J25"/>
    <mergeCell ref="H26:J26"/>
    <mergeCell ref="A10:A12"/>
    <mergeCell ref="B10:J10"/>
    <mergeCell ref="B11:J11"/>
    <mergeCell ref="B12:J12"/>
    <mergeCell ref="B14:C14"/>
    <mergeCell ref="E14:F14"/>
    <mergeCell ref="G1:J1"/>
    <mergeCell ref="G2:J4"/>
    <mergeCell ref="A5:J5"/>
    <mergeCell ref="A7:A9"/>
    <mergeCell ref="B7:J7"/>
    <mergeCell ref="B8:J8"/>
    <mergeCell ref="B9:J9"/>
  </mergeCells>
  <phoneticPr fontId="2"/>
  <dataValidations count="1">
    <dataValidation type="list" allowBlank="1" showInputMessage="1" showErrorMessage="1" sqref="J6">
      <formula1>"上期,中期,下期"</formula1>
    </dataValidation>
  </dataValidation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C54"/>
  <sheetViews>
    <sheetView view="pageBreakPreview" zoomScaleNormal="100" zoomScaleSheetLayoutView="100" workbookViewId="0"/>
  </sheetViews>
  <sheetFormatPr defaultColWidth="3.75" defaultRowHeight="36" customHeight="1"/>
  <cols>
    <col min="1" max="16384" width="3.75" style="14"/>
  </cols>
  <sheetData>
    <row r="1" spans="1:29" ht="13.5" customHeight="1">
      <c r="A1" s="422"/>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9" s="188" customFormat="1" ht="36" customHeight="1">
      <c r="A2" s="1732" t="s">
        <v>36</v>
      </c>
      <c r="B2" s="1732"/>
      <c r="C2" s="1732"/>
      <c r="D2" s="1732"/>
      <c r="E2" s="1732"/>
      <c r="F2" s="1732"/>
      <c r="G2" s="1732"/>
      <c r="H2" s="1732"/>
      <c r="I2" s="1732"/>
      <c r="J2" s="1732"/>
      <c r="K2" s="1732"/>
      <c r="L2" s="1732"/>
      <c r="M2" s="1732"/>
      <c r="N2" s="1732"/>
      <c r="O2" s="1732"/>
      <c r="P2" s="1732"/>
      <c r="Q2" s="1732"/>
      <c r="R2" s="1732"/>
      <c r="S2" s="1732"/>
      <c r="T2" s="1732"/>
      <c r="U2" s="1732"/>
      <c r="V2" s="1732"/>
      <c r="W2" s="1732"/>
      <c r="X2" s="1732"/>
      <c r="Y2" s="1732"/>
    </row>
    <row r="3" spans="1:29" ht="12.75" customHeight="1">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186"/>
      <c r="AA3" s="186"/>
      <c r="AB3" s="186"/>
      <c r="AC3" s="186"/>
    </row>
    <row r="4" spans="1:29" s="187" customFormat="1" ht="35.1" customHeight="1">
      <c r="A4" s="2262" t="s">
        <v>21</v>
      </c>
      <c r="B4" s="2262"/>
      <c r="C4" s="2262"/>
      <c r="D4" s="2262"/>
      <c r="E4" s="2252" t="s">
        <v>38</v>
      </c>
      <c r="F4" s="2252"/>
      <c r="G4" s="2252"/>
      <c r="H4" s="2252"/>
      <c r="I4" s="2252"/>
      <c r="J4" s="2252" t="s">
        <v>356</v>
      </c>
      <c r="K4" s="2252"/>
      <c r="L4" s="2252"/>
      <c r="M4" s="2252"/>
      <c r="N4" s="2252"/>
      <c r="O4" s="2275" t="s">
        <v>473</v>
      </c>
      <c r="P4" s="2275"/>
      <c r="Q4" s="2275"/>
      <c r="R4" s="2275"/>
      <c r="S4" s="2275"/>
      <c r="T4" s="2252" t="s">
        <v>375</v>
      </c>
      <c r="U4" s="2252"/>
      <c r="V4" s="2252"/>
      <c r="W4" s="2252"/>
      <c r="X4" s="2252"/>
      <c r="Y4" s="2252"/>
      <c r="AA4" s="185"/>
      <c r="AB4" s="185"/>
      <c r="AC4" s="185"/>
    </row>
    <row r="5" spans="1:29" s="187" customFormat="1" ht="54" customHeight="1">
      <c r="A5" s="2263" t="s">
        <v>37</v>
      </c>
      <c r="B5" s="2264"/>
      <c r="C5" s="2264"/>
      <c r="D5" s="2265"/>
      <c r="E5" s="508"/>
      <c r="F5" s="450" t="s">
        <v>474</v>
      </c>
      <c r="G5" s="450"/>
      <c r="H5" s="408" t="s">
        <v>475</v>
      </c>
      <c r="I5" s="410"/>
      <c r="J5" s="410" t="s">
        <v>476</v>
      </c>
      <c r="K5" s="410"/>
      <c r="L5" s="669" t="s">
        <v>477</v>
      </c>
      <c r="M5" s="451"/>
      <c r="N5" s="669" t="s">
        <v>478</v>
      </c>
      <c r="O5" s="451"/>
      <c r="P5" s="669" t="s">
        <v>479</v>
      </c>
      <c r="Q5" s="451"/>
      <c r="R5" s="450" t="s">
        <v>480</v>
      </c>
      <c r="S5" s="450"/>
      <c r="T5" s="410" t="s">
        <v>796</v>
      </c>
      <c r="U5" s="410"/>
      <c r="V5" s="410"/>
      <c r="W5" s="410"/>
      <c r="X5" s="410"/>
      <c r="Y5" s="448"/>
    </row>
    <row r="6" spans="1:29" s="187" customFormat="1" ht="35.1" customHeight="1">
      <c r="A6" s="2263" t="s">
        <v>481</v>
      </c>
      <c r="B6" s="2264"/>
      <c r="C6" s="2264"/>
      <c r="D6" s="2265"/>
      <c r="E6" s="2210" t="str">
        <f>入力シート!E5</f>
        <v>○○地内配水補助管布設替工事</v>
      </c>
      <c r="F6" s="1600"/>
      <c r="G6" s="1600"/>
      <c r="H6" s="1600"/>
      <c r="I6" s="1600"/>
      <c r="J6" s="1600"/>
      <c r="K6" s="1600"/>
      <c r="L6" s="1600"/>
      <c r="M6" s="1600"/>
      <c r="N6" s="1601"/>
      <c r="O6" s="1727" t="s">
        <v>482</v>
      </c>
      <c r="P6" s="1728"/>
      <c r="Q6" s="1728"/>
      <c r="R6" s="1728"/>
      <c r="S6" s="1729"/>
      <c r="T6" s="2210" t="str">
        <f>入力シート!J9</f>
        <v>株式会社□□建設</v>
      </c>
      <c r="U6" s="1600"/>
      <c r="V6" s="1600"/>
      <c r="W6" s="1600"/>
      <c r="X6" s="1600"/>
      <c r="Y6" s="1601"/>
      <c r="Z6" s="185"/>
      <c r="AA6" s="185"/>
      <c r="AB6" s="185"/>
      <c r="AC6" s="185"/>
    </row>
    <row r="7" spans="1:29" s="187" customFormat="1" ht="35.1" customHeight="1">
      <c r="A7" s="2263" t="s">
        <v>827</v>
      </c>
      <c r="B7" s="2264"/>
      <c r="C7" s="2264"/>
      <c r="D7" s="2264"/>
      <c r="E7" s="2210" t="s">
        <v>828</v>
      </c>
      <c r="F7" s="1600"/>
      <c r="G7" s="1600"/>
      <c r="H7" s="1600"/>
      <c r="I7" s="1600"/>
      <c r="J7" s="1600"/>
      <c r="K7" s="1600"/>
      <c r="L7" s="1600"/>
      <c r="M7" s="1600"/>
      <c r="N7" s="1600"/>
      <c r="O7" s="1600"/>
      <c r="P7" s="1600"/>
      <c r="Q7" s="1600"/>
      <c r="R7" s="1600"/>
      <c r="S7" s="1600"/>
      <c r="T7" s="1600"/>
      <c r="U7" s="1600"/>
      <c r="V7" s="1600"/>
      <c r="W7" s="1600"/>
      <c r="X7" s="1600"/>
      <c r="Y7" s="1601"/>
      <c r="AB7" s="181"/>
    </row>
    <row r="8" spans="1:29" ht="21" customHeight="1">
      <c r="A8" s="468" t="s">
        <v>826</v>
      </c>
      <c r="B8" s="406"/>
      <c r="C8" s="406"/>
      <c r="D8" s="406"/>
      <c r="E8" s="424"/>
      <c r="F8" s="404"/>
      <c r="G8" s="404"/>
      <c r="H8" s="404"/>
      <c r="I8" s="404"/>
      <c r="J8" s="404"/>
      <c r="K8" s="404"/>
      <c r="L8" s="404"/>
      <c r="M8" s="404"/>
      <c r="N8" s="404"/>
      <c r="O8" s="404"/>
      <c r="P8" s="404"/>
      <c r="Q8" s="404"/>
      <c r="R8" s="404"/>
      <c r="S8" s="404"/>
      <c r="T8" s="404"/>
      <c r="U8" s="404"/>
      <c r="V8" s="404"/>
      <c r="W8" s="404"/>
      <c r="X8" s="404"/>
      <c r="Y8" s="509"/>
      <c r="Z8" s="185"/>
      <c r="AA8" s="185"/>
      <c r="AB8" s="185"/>
      <c r="AC8" s="185"/>
    </row>
    <row r="9" spans="1:29" ht="21" customHeight="1">
      <c r="A9" s="468"/>
      <c r="B9" s="406"/>
      <c r="C9" s="406"/>
      <c r="D9" s="406"/>
      <c r="E9" s="424"/>
      <c r="F9" s="404"/>
      <c r="G9" s="404"/>
      <c r="H9" s="404"/>
      <c r="I9" s="404"/>
      <c r="J9" s="404"/>
      <c r="K9" s="404"/>
      <c r="L9" s="404"/>
      <c r="M9" s="404"/>
      <c r="N9" s="404"/>
      <c r="O9" s="404"/>
      <c r="P9" s="404"/>
      <c r="Q9" s="404"/>
      <c r="R9" s="404"/>
      <c r="S9" s="404"/>
      <c r="T9" s="404"/>
      <c r="U9" s="404"/>
      <c r="V9" s="404"/>
      <c r="W9" s="404"/>
      <c r="X9" s="404"/>
      <c r="Y9" s="509"/>
      <c r="Z9" s="185"/>
      <c r="AA9" s="185"/>
      <c r="AB9" s="185"/>
      <c r="AC9" s="185"/>
    </row>
    <row r="10" spans="1:29" ht="21" customHeight="1">
      <c r="A10" s="468"/>
      <c r="B10" s="406"/>
      <c r="C10" s="406"/>
      <c r="D10" s="406"/>
      <c r="E10" s="424"/>
      <c r="F10" s="404"/>
      <c r="G10" s="404"/>
      <c r="H10" s="404"/>
      <c r="I10" s="404"/>
      <c r="J10" s="404"/>
      <c r="K10" s="404"/>
      <c r="L10" s="404"/>
      <c r="M10" s="404"/>
      <c r="N10" s="404"/>
      <c r="O10" s="404"/>
      <c r="P10" s="404"/>
      <c r="Q10" s="404"/>
      <c r="R10" s="404"/>
      <c r="S10" s="404"/>
      <c r="T10" s="404"/>
      <c r="U10" s="404"/>
      <c r="V10" s="404"/>
      <c r="W10" s="404"/>
      <c r="X10" s="404"/>
      <c r="Y10" s="509"/>
      <c r="Z10" s="185"/>
      <c r="AA10" s="185"/>
      <c r="AB10" s="185"/>
      <c r="AC10" s="185"/>
    </row>
    <row r="11" spans="1:29" ht="21" customHeight="1">
      <c r="A11" s="468"/>
      <c r="B11" s="406"/>
      <c r="C11" s="406"/>
      <c r="D11" s="406"/>
      <c r="E11" s="424"/>
      <c r="F11" s="404"/>
      <c r="G11" s="404"/>
      <c r="H11" s="404"/>
      <c r="I11" s="404"/>
      <c r="J11" s="404"/>
      <c r="K11" s="404"/>
      <c r="L11" s="404"/>
      <c r="M11" s="404"/>
      <c r="N11" s="404"/>
      <c r="O11" s="404"/>
      <c r="P11" s="404"/>
      <c r="Q11" s="404"/>
      <c r="R11" s="404"/>
      <c r="S11" s="404"/>
      <c r="T11" s="404"/>
      <c r="U11" s="404"/>
      <c r="V11" s="404"/>
      <c r="W11" s="404"/>
      <c r="X11" s="404"/>
      <c r="Y11" s="509"/>
      <c r="Z11" s="185"/>
      <c r="AA11" s="185"/>
      <c r="AB11" s="185"/>
      <c r="AC11" s="185"/>
    </row>
    <row r="12" spans="1:29" ht="21" customHeight="1">
      <c r="A12" s="510"/>
      <c r="B12" s="422"/>
      <c r="C12" s="422"/>
      <c r="D12" s="422"/>
      <c r="E12" s="422"/>
      <c r="F12" s="422"/>
      <c r="G12" s="422"/>
      <c r="H12" s="422"/>
      <c r="I12" s="422"/>
      <c r="J12" s="422"/>
      <c r="K12" s="422"/>
      <c r="L12" s="422"/>
      <c r="M12" s="422"/>
      <c r="N12" s="422"/>
      <c r="O12" s="422"/>
      <c r="P12" s="422"/>
      <c r="Q12" s="422"/>
      <c r="R12" s="422"/>
      <c r="S12" s="422"/>
      <c r="T12" s="422"/>
      <c r="U12" s="422"/>
      <c r="V12" s="422"/>
      <c r="W12" s="422"/>
      <c r="X12" s="422"/>
      <c r="Y12" s="511"/>
    </row>
    <row r="13" spans="1:29" ht="21" customHeight="1">
      <c r="A13" s="510"/>
      <c r="B13" s="422"/>
      <c r="C13" s="422"/>
      <c r="D13" s="422"/>
      <c r="E13" s="333"/>
      <c r="F13" s="512"/>
      <c r="G13" s="512"/>
      <c r="H13" s="512"/>
      <c r="I13" s="512"/>
      <c r="J13" s="512"/>
      <c r="K13" s="512"/>
      <c r="L13" s="512"/>
      <c r="M13" s="512"/>
      <c r="N13" s="512"/>
      <c r="O13" s="512"/>
      <c r="P13" s="422"/>
      <c r="Q13" s="422"/>
      <c r="R13" s="422"/>
      <c r="S13" s="422"/>
      <c r="T13" s="422"/>
      <c r="U13" s="422"/>
      <c r="V13" s="422"/>
      <c r="W13" s="422"/>
      <c r="X13" s="422"/>
      <c r="Y13" s="511"/>
    </row>
    <row r="14" spans="1:29" ht="21" customHeight="1">
      <c r="A14" s="510"/>
      <c r="B14" s="422"/>
      <c r="C14" s="422"/>
      <c r="D14" s="422"/>
      <c r="E14" s="422"/>
      <c r="F14" s="422"/>
      <c r="G14" s="422"/>
      <c r="H14" s="422"/>
      <c r="I14" s="422"/>
      <c r="J14" s="422"/>
      <c r="K14" s="422"/>
      <c r="L14" s="422"/>
      <c r="M14" s="422"/>
      <c r="N14" s="422"/>
      <c r="O14" s="422"/>
      <c r="P14" s="335"/>
      <c r="Q14" s="422"/>
      <c r="R14" s="422"/>
      <c r="S14" s="422"/>
      <c r="T14" s="422"/>
      <c r="U14" s="422"/>
      <c r="V14" s="422"/>
      <c r="W14" s="422"/>
      <c r="X14" s="422"/>
      <c r="Y14" s="511"/>
    </row>
    <row r="15" spans="1:29" ht="21" customHeight="1">
      <c r="A15" s="510"/>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511"/>
    </row>
    <row r="16" spans="1:29" ht="21" customHeight="1">
      <c r="A16" s="510"/>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511"/>
    </row>
    <row r="17" spans="1:25" ht="21" customHeight="1">
      <c r="A17" s="513"/>
      <c r="B17" s="469" t="s">
        <v>763</v>
      </c>
      <c r="C17" s="469"/>
      <c r="D17" s="469"/>
      <c r="E17" s="469"/>
      <c r="F17" s="469"/>
      <c r="G17" s="469"/>
      <c r="H17" s="469"/>
      <c r="I17" s="469"/>
      <c r="J17" s="469"/>
      <c r="K17" s="469"/>
      <c r="L17" s="469"/>
      <c r="M17" s="469"/>
      <c r="N17" s="469"/>
      <c r="O17" s="469"/>
      <c r="P17" s="469"/>
      <c r="Q17" s="469"/>
      <c r="R17" s="469"/>
      <c r="S17" s="469"/>
      <c r="T17" s="469"/>
      <c r="U17" s="469"/>
      <c r="V17" s="469"/>
      <c r="W17" s="469"/>
      <c r="X17" s="469"/>
      <c r="Y17" s="470"/>
    </row>
    <row r="18" spans="1:25" ht="21" customHeight="1">
      <c r="A18" s="1708" t="s">
        <v>483</v>
      </c>
      <c r="B18" s="1709"/>
      <c r="C18" s="1708" t="s">
        <v>484</v>
      </c>
      <c r="D18" s="1709"/>
      <c r="E18" s="514" t="s">
        <v>487</v>
      </c>
      <c r="F18" s="515"/>
      <c r="G18" s="515"/>
      <c r="H18" s="515"/>
      <c r="I18" s="515"/>
      <c r="J18" s="515"/>
      <c r="K18" s="515" t="s">
        <v>474</v>
      </c>
      <c r="L18" s="515"/>
      <c r="M18" s="515" t="s">
        <v>477</v>
      </c>
      <c r="N18" s="515"/>
      <c r="O18" s="515" t="s">
        <v>475</v>
      </c>
      <c r="P18" s="515"/>
      <c r="Q18" s="515" t="s">
        <v>476</v>
      </c>
      <c r="R18" s="515"/>
      <c r="S18" s="515" t="s">
        <v>488</v>
      </c>
      <c r="T18" s="515"/>
      <c r="U18" s="515" t="s">
        <v>489</v>
      </c>
      <c r="V18" s="515"/>
      <c r="W18" s="515"/>
      <c r="X18" s="515"/>
      <c r="Y18" s="516"/>
    </row>
    <row r="19" spans="1:25" ht="21" customHeight="1">
      <c r="A19" s="1710"/>
      <c r="B19" s="1711"/>
      <c r="C19" s="1710"/>
      <c r="D19" s="1711"/>
      <c r="E19" s="510"/>
      <c r="F19" s="422"/>
      <c r="G19" s="422"/>
      <c r="H19" s="422"/>
      <c r="I19" s="422"/>
      <c r="J19" s="422"/>
      <c r="K19" s="422" t="s">
        <v>764</v>
      </c>
      <c r="L19" s="422"/>
      <c r="M19" s="422"/>
      <c r="N19" s="422"/>
      <c r="O19" s="422"/>
      <c r="P19" s="422"/>
      <c r="Q19" s="422"/>
      <c r="R19" s="422"/>
      <c r="S19" s="422"/>
      <c r="T19" s="422"/>
      <c r="U19" s="422"/>
      <c r="V19" s="422"/>
      <c r="W19" s="422"/>
      <c r="X19" s="422"/>
      <c r="Y19" s="511"/>
    </row>
    <row r="20" spans="1:25" ht="21" customHeight="1">
      <c r="A20" s="1710"/>
      <c r="B20" s="1711"/>
      <c r="C20" s="1710"/>
      <c r="D20" s="1711"/>
      <c r="E20" s="510"/>
      <c r="F20" s="422"/>
      <c r="G20" s="422"/>
      <c r="H20" s="422"/>
      <c r="I20" s="422"/>
      <c r="J20" s="422"/>
      <c r="K20" s="422"/>
      <c r="L20" s="422"/>
      <c r="M20" s="422"/>
      <c r="N20" s="422"/>
      <c r="O20" s="422"/>
      <c r="P20" s="422"/>
      <c r="Q20" s="422"/>
      <c r="R20" s="422"/>
      <c r="S20" s="422"/>
      <c r="T20" s="422"/>
      <c r="U20" s="422"/>
      <c r="V20" s="422"/>
      <c r="W20" s="422"/>
      <c r="X20" s="422"/>
      <c r="Y20" s="511"/>
    </row>
    <row r="21" spans="1:25" s="674" customFormat="1" ht="21" customHeight="1">
      <c r="A21" s="1710"/>
      <c r="B21" s="1711"/>
      <c r="C21" s="1710"/>
      <c r="D21" s="1711"/>
      <c r="E21" s="510"/>
      <c r="F21" s="422"/>
      <c r="G21" s="422"/>
      <c r="H21" s="422"/>
      <c r="I21" s="422"/>
      <c r="J21" s="422"/>
      <c r="K21" s="422"/>
      <c r="L21" s="422"/>
      <c r="M21" s="422"/>
      <c r="N21" s="422"/>
      <c r="O21" s="422"/>
      <c r="P21" s="422"/>
      <c r="Q21" s="422"/>
      <c r="R21" s="422"/>
      <c r="S21" s="422"/>
      <c r="T21" s="422"/>
      <c r="U21" s="422"/>
      <c r="V21" s="422"/>
      <c r="W21" s="422"/>
      <c r="X21" s="422"/>
      <c r="Y21" s="511"/>
    </row>
    <row r="22" spans="1:25" ht="21" customHeight="1">
      <c r="A22" s="1710"/>
      <c r="B22" s="1711"/>
      <c r="C22" s="1710"/>
      <c r="D22" s="1711"/>
      <c r="E22" s="510"/>
      <c r="F22" s="422"/>
      <c r="G22" s="422"/>
      <c r="H22" s="422"/>
      <c r="I22" s="422"/>
      <c r="J22" s="422"/>
      <c r="K22" s="422"/>
      <c r="L22" s="422"/>
      <c r="M22" s="422"/>
      <c r="N22" s="422"/>
      <c r="O22" s="422"/>
      <c r="P22" s="422"/>
      <c r="Q22" s="422"/>
      <c r="R22" s="422"/>
      <c r="S22" s="422"/>
      <c r="T22" s="422"/>
      <c r="U22" s="422"/>
      <c r="V22" s="422"/>
      <c r="W22" s="422"/>
      <c r="X22" s="422"/>
      <c r="Y22" s="511"/>
    </row>
    <row r="23" spans="1:25" ht="21" customHeight="1">
      <c r="A23" s="1710"/>
      <c r="B23" s="1711"/>
      <c r="C23" s="1710"/>
      <c r="D23" s="1711"/>
      <c r="E23" s="510"/>
      <c r="F23" s="422"/>
      <c r="G23" s="422"/>
      <c r="H23" s="422"/>
      <c r="I23" s="422"/>
      <c r="J23" s="422"/>
      <c r="K23" s="422"/>
      <c r="L23" s="422"/>
      <c r="M23" s="422"/>
      <c r="N23" s="422"/>
      <c r="O23" s="422"/>
      <c r="P23" s="422"/>
      <c r="Q23" s="422"/>
      <c r="R23" s="422"/>
      <c r="S23" s="422"/>
      <c r="T23" s="422"/>
      <c r="U23" s="422"/>
      <c r="V23" s="422"/>
      <c r="W23" s="422"/>
      <c r="X23" s="422"/>
      <c r="Y23" s="511"/>
    </row>
    <row r="24" spans="1:25" ht="21" customHeight="1">
      <c r="A24" s="1710"/>
      <c r="B24" s="1711"/>
      <c r="C24" s="1710"/>
      <c r="D24" s="1711"/>
      <c r="E24" s="510"/>
      <c r="F24" s="422"/>
      <c r="G24" s="422"/>
      <c r="H24" s="422"/>
      <c r="I24" s="422"/>
      <c r="J24" s="422"/>
      <c r="K24" s="422"/>
      <c r="L24" s="422"/>
      <c r="M24" s="422"/>
      <c r="N24" s="422"/>
      <c r="O24" s="422"/>
      <c r="P24" s="422"/>
      <c r="Q24" s="422"/>
      <c r="R24" s="422"/>
      <c r="S24" s="422"/>
      <c r="T24" s="422"/>
      <c r="U24" s="422"/>
      <c r="V24" s="422"/>
      <c r="W24" s="422"/>
      <c r="X24" s="422"/>
      <c r="Y24" s="511"/>
    </row>
    <row r="25" spans="1:25" ht="21" customHeight="1">
      <c r="A25" s="1710"/>
      <c r="B25" s="1711"/>
      <c r="C25" s="1712"/>
      <c r="D25" s="1713"/>
      <c r="E25" s="513"/>
      <c r="F25" s="469"/>
      <c r="G25" s="469"/>
      <c r="H25" s="469"/>
      <c r="I25" s="469"/>
      <c r="J25" s="469"/>
      <c r="K25" s="469"/>
      <c r="L25" s="469"/>
      <c r="M25" s="469"/>
      <c r="N25" s="469"/>
      <c r="O25" s="469"/>
      <c r="P25" s="469"/>
      <c r="Q25" s="469"/>
      <c r="R25" s="469" t="s">
        <v>765</v>
      </c>
      <c r="S25" s="469"/>
      <c r="U25" s="469"/>
      <c r="V25" s="469"/>
      <c r="W25" s="469"/>
      <c r="X25" s="469"/>
      <c r="Y25" s="470"/>
    </row>
    <row r="26" spans="1:25" ht="21" customHeight="1">
      <c r="A26" s="1710"/>
      <c r="B26" s="1711"/>
      <c r="C26" s="1708" t="s">
        <v>485</v>
      </c>
      <c r="D26" s="1709"/>
      <c r="E26" s="514" t="s">
        <v>487</v>
      </c>
      <c r="F26" s="515"/>
      <c r="G26" s="515"/>
      <c r="H26" s="515"/>
      <c r="I26" s="515"/>
      <c r="J26" s="515"/>
      <c r="K26" s="515" t="s">
        <v>477</v>
      </c>
      <c r="L26" s="515"/>
      <c r="M26" s="515" t="s">
        <v>475</v>
      </c>
      <c r="N26" s="515"/>
      <c r="O26" s="515" t="s">
        <v>478</v>
      </c>
      <c r="P26" s="515"/>
      <c r="Q26" s="515" t="s">
        <v>479</v>
      </c>
      <c r="R26" s="515"/>
      <c r="S26" s="515" t="s">
        <v>480</v>
      </c>
      <c r="T26" s="515"/>
      <c r="U26" s="515" t="s">
        <v>489</v>
      </c>
      <c r="V26" s="515"/>
      <c r="W26" s="515"/>
      <c r="X26" s="515"/>
      <c r="Y26" s="516"/>
    </row>
    <row r="27" spans="1:25" ht="21" customHeight="1">
      <c r="A27" s="1710"/>
      <c r="B27" s="1711"/>
      <c r="C27" s="1710"/>
      <c r="D27" s="1711"/>
      <c r="E27" s="510"/>
      <c r="F27" s="422"/>
      <c r="G27" s="422"/>
      <c r="H27" s="422"/>
      <c r="I27" s="422"/>
      <c r="J27" s="422"/>
      <c r="K27" s="422" t="s">
        <v>764</v>
      </c>
      <c r="L27" s="422"/>
      <c r="M27" s="422"/>
      <c r="N27" s="422"/>
      <c r="O27" s="422"/>
      <c r="P27" s="422"/>
      <c r="Q27" s="422"/>
      <c r="R27" s="422"/>
      <c r="S27" s="422"/>
      <c r="T27" s="422"/>
      <c r="U27" s="422"/>
      <c r="V27" s="422"/>
      <c r="W27" s="422"/>
      <c r="X27" s="422"/>
      <c r="Y27" s="511"/>
    </row>
    <row r="28" spans="1:25" ht="21" customHeight="1">
      <c r="A28" s="1710"/>
      <c r="B28" s="1711"/>
      <c r="C28" s="1710"/>
      <c r="D28" s="1711"/>
      <c r="E28" s="510"/>
      <c r="F28" s="422"/>
      <c r="G28" s="422"/>
      <c r="H28" s="422"/>
      <c r="I28" s="422"/>
      <c r="J28" s="422"/>
      <c r="K28" s="422"/>
      <c r="L28" s="422"/>
      <c r="M28" s="422"/>
      <c r="N28" s="422"/>
      <c r="O28" s="422"/>
      <c r="P28" s="422"/>
      <c r="Q28" s="422"/>
      <c r="R28" s="422"/>
      <c r="S28" s="422"/>
      <c r="T28" s="422"/>
      <c r="U28" s="422"/>
      <c r="V28" s="422"/>
      <c r="W28" s="422"/>
      <c r="X28" s="422"/>
      <c r="Y28" s="511"/>
    </row>
    <row r="29" spans="1:25" s="674" customFormat="1" ht="21" customHeight="1">
      <c r="A29" s="1710"/>
      <c r="B29" s="1711"/>
      <c r="C29" s="1710"/>
      <c r="D29" s="1711"/>
      <c r="E29" s="510"/>
      <c r="F29" s="422"/>
      <c r="G29" s="422"/>
      <c r="H29" s="422"/>
      <c r="I29" s="422"/>
      <c r="J29" s="422"/>
      <c r="K29" s="422"/>
      <c r="L29" s="422"/>
      <c r="M29" s="422"/>
      <c r="N29" s="422"/>
      <c r="O29" s="422"/>
      <c r="P29" s="422"/>
      <c r="Q29" s="422"/>
      <c r="R29" s="422"/>
      <c r="S29" s="422"/>
      <c r="T29" s="422"/>
      <c r="U29" s="422"/>
      <c r="V29" s="422"/>
      <c r="W29" s="422"/>
      <c r="X29" s="422"/>
      <c r="Y29" s="511"/>
    </row>
    <row r="30" spans="1:25" ht="21" customHeight="1">
      <c r="A30" s="1710"/>
      <c r="B30" s="1711"/>
      <c r="C30" s="1710"/>
      <c r="D30" s="1711"/>
      <c r="E30" s="510"/>
      <c r="F30" s="422"/>
      <c r="G30" s="422"/>
      <c r="H30" s="422"/>
      <c r="I30" s="422"/>
      <c r="J30" s="422"/>
      <c r="K30" s="422"/>
      <c r="L30" s="422"/>
      <c r="M30" s="422"/>
      <c r="N30" s="422"/>
      <c r="O30" s="422"/>
      <c r="P30" s="422"/>
      <c r="Q30" s="422"/>
      <c r="R30" s="422"/>
      <c r="S30" s="422"/>
      <c r="T30" s="422"/>
      <c r="U30" s="422"/>
      <c r="V30" s="422"/>
      <c r="W30" s="422"/>
      <c r="X30" s="422"/>
      <c r="Y30" s="511"/>
    </row>
    <row r="31" spans="1:25" ht="21" customHeight="1">
      <c r="A31" s="1710"/>
      <c r="B31" s="1711"/>
      <c r="C31" s="1710"/>
      <c r="D31" s="1711"/>
      <c r="E31" s="510"/>
      <c r="F31" s="422"/>
      <c r="G31" s="422"/>
      <c r="H31" s="422"/>
      <c r="I31" s="422"/>
      <c r="J31" s="422"/>
      <c r="K31" s="422"/>
      <c r="L31" s="422"/>
      <c r="M31" s="422"/>
      <c r="N31" s="422"/>
      <c r="O31" s="422"/>
      <c r="P31" s="422"/>
      <c r="Q31" s="422"/>
      <c r="R31" s="422"/>
      <c r="S31" s="422"/>
      <c r="T31" s="422"/>
      <c r="U31" s="422"/>
      <c r="V31" s="422"/>
      <c r="W31" s="422"/>
      <c r="X31" s="422"/>
      <c r="Y31" s="511"/>
    </row>
    <row r="32" spans="1:25" ht="21" customHeight="1">
      <c r="A32" s="1710"/>
      <c r="B32" s="1711"/>
      <c r="C32" s="1710"/>
      <c r="D32" s="1711"/>
      <c r="E32" s="510"/>
      <c r="F32" s="422"/>
      <c r="G32" s="422"/>
      <c r="H32" s="422"/>
      <c r="I32" s="422"/>
      <c r="J32" s="422"/>
      <c r="K32" s="422"/>
      <c r="L32" s="422"/>
      <c r="M32" s="422"/>
      <c r="N32" s="422"/>
      <c r="O32" s="422"/>
      <c r="P32" s="422"/>
      <c r="Q32" s="422"/>
      <c r="R32" s="422"/>
      <c r="S32" s="422"/>
      <c r="T32" s="422"/>
      <c r="U32" s="422"/>
      <c r="V32" s="422"/>
      <c r="W32" s="422"/>
      <c r="X32" s="422"/>
      <c r="Y32" s="511"/>
    </row>
    <row r="33" spans="1:29" ht="21" customHeight="1">
      <c r="A33" s="1712"/>
      <c r="B33" s="1713"/>
      <c r="C33" s="1712"/>
      <c r="D33" s="1713"/>
      <c r="E33" s="517"/>
      <c r="F33" s="518"/>
      <c r="G33" s="518"/>
      <c r="H33" s="518"/>
      <c r="I33" s="518"/>
      <c r="J33" s="518"/>
      <c r="K33" s="469"/>
      <c r="L33" s="469"/>
      <c r="M33" s="469"/>
      <c r="N33" s="469"/>
      <c r="O33" s="469"/>
      <c r="P33" s="469"/>
      <c r="Q33" s="469"/>
      <c r="R33" s="469" t="s">
        <v>765</v>
      </c>
      <c r="S33" s="469"/>
      <c r="U33" s="469"/>
      <c r="V33" s="469"/>
      <c r="W33" s="469"/>
      <c r="X33" s="469"/>
      <c r="Y33" s="470"/>
    </row>
    <row r="34" spans="1:29" ht="21" customHeight="1">
      <c r="A34" s="406"/>
      <c r="B34" s="406"/>
      <c r="C34" s="406"/>
      <c r="D34" s="406"/>
      <c r="E34" s="406"/>
      <c r="F34" s="406"/>
      <c r="G34" s="406"/>
      <c r="H34" s="406"/>
      <c r="I34" s="406"/>
      <c r="J34" s="406"/>
      <c r="K34" s="422"/>
      <c r="L34" s="422"/>
      <c r="M34" s="422"/>
      <c r="N34" s="422"/>
      <c r="O34" s="422"/>
      <c r="P34" s="422"/>
      <c r="Q34" s="422"/>
      <c r="R34" s="422"/>
      <c r="S34" s="422"/>
      <c r="T34" s="515"/>
      <c r="U34" s="422"/>
      <c r="V34" s="422"/>
      <c r="W34" s="422"/>
      <c r="X34" s="422"/>
      <c r="Y34" s="422"/>
    </row>
    <row r="35" spans="1:29" ht="21" customHeight="1">
      <c r="A35" s="406"/>
      <c r="B35" s="406"/>
      <c r="C35" s="406"/>
      <c r="D35" s="406"/>
      <c r="E35" s="406"/>
      <c r="F35" s="406"/>
      <c r="G35" s="406"/>
      <c r="H35" s="406"/>
      <c r="I35" s="406"/>
      <c r="J35" s="406"/>
      <c r="K35" s="422"/>
      <c r="L35" s="422"/>
      <c r="M35" s="422"/>
      <c r="N35" s="422"/>
      <c r="O35" s="422"/>
      <c r="P35" s="422"/>
      <c r="Q35" s="422"/>
      <c r="R35" s="422"/>
      <c r="S35" s="422"/>
      <c r="T35" s="422"/>
      <c r="U35" s="422"/>
      <c r="V35" s="422"/>
      <c r="W35" s="422"/>
      <c r="X35" s="422"/>
      <c r="Y35" s="422"/>
    </row>
    <row r="36" spans="1:29" ht="21" customHeight="1">
      <c r="A36" s="2276" t="s">
        <v>1024</v>
      </c>
      <c r="B36" s="2277"/>
      <c r="C36" s="2278"/>
      <c r="D36" s="1637" t="s">
        <v>486</v>
      </c>
      <c r="E36" s="1638"/>
      <c r="F36" s="1348"/>
      <c r="G36" s="2279" t="s">
        <v>1025</v>
      </c>
      <c r="H36" s="2280"/>
      <c r="I36" s="2281"/>
      <c r="J36" s="1637" t="s">
        <v>795</v>
      </c>
      <c r="K36" s="1638"/>
      <c r="L36" s="1348"/>
      <c r="M36" s="1637" t="s">
        <v>13</v>
      </c>
      <c r="N36" s="1638"/>
      <c r="O36" s="1348"/>
      <c r="P36" s="335"/>
      <c r="Q36" s="335"/>
      <c r="S36" s="674"/>
      <c r="T36" s="422"/>
      <c r="U36" s="422"/>
      <c r="V36" s="422"/>
      <c r="W36" s="422"/>
      <c r="X36" s="422"/>
      <c r="Y36" s="422"/>
      <c r="Z36" s="184"/>
      <c r="AA36" s="184"/>
      <c r="AB36" s="184"/>
      <c r="AC36" s="184"/>
    </row>
    <row r="37" spans="1:29" ht="21" customHeight="1">
      <c r="A37" s="2266"/>
      <c r="B37" s="2267"/>
      <c r="C37" s="2268"/>
      <c r="D37" s="1478"/>
      <c r="E37" s="1488"/>
      <c r="F37" s="1489"/>
      <c r="G37" s="2266"/>
      <c r="H37" s="2267"/>
      <c r="I37" s="2268"/>
      <c r="J37" s="1478"/>
      <c r="K37" s="1488"/>
      <c r="L37" s="1489"/>
      <c r="M37" s="1478"/>
      <c r="N37" s="1488"/>
      <c r="O37" s="1489"/>
      <c r="P37" s="335"/>
      <c r="Q37" s="335"/>
      <c r="S37" s="674"/>
      <c r="T37" s="422"/>
      <c r="U37" s="422"/>
      <c r="V37" s="422"/>
      <c r="W37" s="422"/>
      <c r="X37" s="422"/>
      <c r="Y37" s="422"/>
      <c r="Z37" s="184"/>
      <c r="AA37" s="184"/>
      <c r="AB37" s="184"/>
      <c r="AC37" s="184"/>
    </row>
    <row r="38" spans="1:29" ht="21" customHeight="1">
      <c r="A38" s="2269"/>
      <c r="B38" s="2270"/>
      <c r="C38" s="2271"/>
      <c r="D38" s="1493"/>
      <c r="E38" s="1494"/>
      <c r="F38" s="1495"/>
      <c r="G38" s="2269"/>
      <c r="H38" s="2270"/>
      <c r="I38" s="2271"/>
      <c r="J38" s="1493"/>
      <c r="K38" s="1494"/>
      <c r="L38" s="1495"/>
      <c r="M38" s="1493"/>
      <c r="N38" s="1494"/>
      <c r="O38" s="1495"/>
      <c r="P38" s="335"/>
      <c r="Q38" s="335"/>
      <c r="S38" s="674"/>
      <c r="T38" s="422"/>
      <c r="U38" s="422"/>
      <c r="V38" s="422"/>
      <c r="W38" s="422"/>
      <c r="X38" s="422"/>
      <c r="Y38" s="422"/>
      <c r="Z38" s="184"/>
      <c r="AA38" s="184"/>
      <c r="AB38" s="184"/>
      <c r="AC38" s="184"/>
    </row>
    <row r="39" spans="1:29" ht="21" customHeight="1">
      <c r="A39" s="2272"/>
      <c r="B39" s="2273"/>
      <c r="C39" s="2274"/>
      <c r="D39" s="1496"/>
      <c r="E39" s="1497"/>
      <c r="F39" s="1498"/>
      <c r="G39" s="2272"/>
      <c r="H39" s="2273"/>
      <c r="I39" s="2274"/>
      <c r="J39" s="1496"/>
      <c r="K39" s="1497"/>
      <c r="L39" s="1498"/>
      <c r="M39" s="1496"/>
      <c r="N39" s="1497"/>
      <c r="O39" s="1498"/>
      <c r="P39" s="335"/>
      <c r="Q39" s="335"/>
      <c r="S39" s="674"/>
      <c r="T39" s="422"/>
      <c r="U39" s="422"/>
      <c r="V39" s="422"/>
      <c r="W39" s="422"/>
      <c r="X39" s="422"/>
      <c r="Y39" s="422"/>
      <c r="Z39" s="184"/>
      <c r="AA39" s="184"/>
      <c r="AB39" s="184"/>
      <c r="AC39" s="184"/>
    </row>
    <row r="40" spans="1:29" ht="21" customHeight="1">
      <c r="A40" s="422"/>
      <c r="B40" s="422"/>
      <c r="C40" s="422"/>
      <c r="D40" s="422"/>
      <c r="E40" s="422"/>
      <c r="F40" s="422"/>
      <c r="G40" s="422"/>
      <c r="H40" s="422"/>
      <c r="I40" s="422"/>
      <c r="J40" s="422"/>
      <c r="K40" s="422"/>
      <c r="L40" s="422"/>
      <c r="M40" s="422"/>
      <c r="N40" s="422"/>
      <c r="O40" s="422"/>
      <c r="P40" s="422"/>
      <c r="Q40" s="422"/>
      <c r="R40" s="422"/>
      <c r="S40" s="422"/>
      <c r="T40" s="422"/>
      <c r="U40" s="422"/>
      <c r="V40" s="422"/>
      <c r="W40" s="422"/>
      <c r="X40" s="422"/>
      <c r="Y40" s="422"/>
    </row>
    <row r="41" spans="1:29" ht="21" customHeight="1">
      <c r="B41" s="183"/>
      <c r="C41" s="183"/>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row>
    <row r="42" spans="1:29" ht="21" customHeight="1"/>
    <row r="43" spans="1:29" ht="21" customHeight="1"/>
    <row r="44" spans="1:29" ht="21" customHeight="1"/>
    <row r="45" spans="1:29" ht="21" customHeight="1"/>
    <row r="46" spans="1:29" ht="21" customHeight="1"/>
    <row r="47" spans="1:29" ht="18.75" customHeight="1"/>
    <row r="48" spans="1:29" ht="18.75" customHeight="1"/>
    <row r="49" ht="18.75" customHeight="1"/>
    <row r="50" ht="18.75" customHeight="1"/>
    <row r="51" ht="18.75" customHeight="1"/>
    <row r="52" ht="18.75" customHeight="1"/>
    <row r="53" ht="18.75" customHeight="1"/>
    <row r="54" ht="18.75" customHeight="1"/>
  </sheetData>
  <mergeCells count="26">
    <mergeCell ref="A36:C36"/>
    <mergeCell ref="J36:L36"/>
    <mergeCell ref="G36:I36"/>
    <mergeCell ref="T6:Y6"/>
    <mergeCell ref="M36:O36"/>
    <mergeCell ref="C18:D25"/>
    <mergeCell ref="C26:D33"/>
    <mergeCell ref="A18:B33"/>
    <mergeCell ref="A7:D7"/>
    <mergeCell ref="E7:Y7"/>
    <mergeCell ref="J37:L39"/>
    <mergeCell ref="M37:O39"/>
    <mergeCell ref="D36:F36"/>
    <mergeCell ref="A2:Y2"/>
    <mergeCell ref="A4:D4"/>
    <mergeCell ref="A5:D5"/>
    <mergeCell ref="T4:Y4"/>
    <mergeCell ref="A6:D6"/>
    <mergeCell ref="O6:S6"/>
    <mergeCell ref="E4:I4"/>
    <mergeCell ref="J4:N4"/>
    <mergeCell ref="A37:C39"/>
    <mergeCell ref="D37:F39"/>
    <mergeCell ref="G37:I39"/>
    <mergeCell ref="O4:S4"/>
    <mergeCell ref="E6:N6"/>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94" r:id="rId4" name="Check Box 14">
              <controlPr defaultSize="0" autoFill="0" autoLine="0" autoPict="0">
                <anchor moveWithCells="1">
                  <from>
                    <xdr:col>4</xdr:col>
                    <xdr:colOff>133350</xdr:colOff>
                    <xdr:row>3</xdr:row>
                    <xdr:rowOff>85725</xdr:rowOff>
                  </from>
                  <to>
                    <xdr:col>5</xdr:col>
                    <xdr:colOff>104775</xdr:colOff>
                    <xdr:row>3</xdr:row>
                    <xdr:rowOff>371475</xdr:rowOff>
                  </to>
                </anchor>
              </controlPr>
            </control>
          </mc:Choice>
        </mc:AlternateContent>
        <mc:AlternateContent xmlns:mc="http://schemas.openxmlformats.org/markup-compatibility/2006">
          <mc:Choice Requires="x14">
            <control shapeId="148497" r:id="rId5" name="Check Box 17">
              <controlPr defaultSize="0" autoFill="0" autoLine="0" autoPict="0">
                <anchor moveWithCells="1">
                  <from>
                    <xdr:col>9</xdr:col>
                    <xdr:colOff>190500</xdr:colOff>
                    <xdr:row>3</xdr:row>
                    <xdr:rowOff>104775</xdr:rowOff>
                  </from>
                  <to>
                    <xdr:col>10</xdr:col>
                    <xdr:colOff>123825</xdr:colOff>
                    <xdr:row>3</xdr:row>
                    <xdr:rowOff>352425</xdr:rowOff>
                  </to>
                </anchor>
              </controlPr>
            </control>
          </mc:Choice>
        </mc:AlternateContent>
        <mc:AlternateContent xmlns:mc="http://schemas.openxmlformats.org/markup-compatibility/2006">
          <mc:Choice Requires="x14">
            <control shapeId="148499" r:id="rId6" name="Check Box 19">
              <controlPr defaultSize="0" autoFill="0" autoLine="0" autoPict="0">
                <anchor moveWithCells="1">
                  <from>
                    <xdr:col>4</xdr:col>
                    <xdr:colOff>85725</xdr:colOff>
                    <xdr:row>4</xdr:row>
                    <xdr:rowOff>257175</xdr:rowOff>
                  </from>
                  <to>
                    <xdr:col>5</xdr:col>
                    <xdr:colOff>47625</xdr:colOff>
                    <xdr:row>4</xdr:row>
                    <xdr:rowOff>447675</xdr:rowOff>
                  </to>
                </anchor>
              </controlPr>
            </control>
          </mc:Choice>
        </mc:AlternateContent>
        <mc:AlternateContent xmlns:mc="http://schemas.openxmlformats.org/markup-compatibility/2006">
          <mc:Choice Requires="x14">
            <control shapeId="148501" r:id="rId7" name="Check Box 21">
              <controlPr defaultSize="0" autoFill="0" autoLine="0" autoPict="0">
                <anchor moveWithCells="1">
                  <from>
                    <xdr:col>6</xdr:col>
                    <xdr:colOff>85725</xdr:colOff>
                    <xdr:row>4</xdr:row>
                    <xdr:rowOff>238125</xdr:rowOff>
                  </from>
                  <to>
                    <xdr:col>7</xdr:col>
                    <xdr:colOff>19050</xdr:colOff>
                    <xdr:row>4</xdr:row>
                    <xdr:rowOff>485775</xdr:rowOff>
                  </to>
                </anchor>
              </controlPr>
            </control>
          </mc:Choice>
        </mc:AlternateContent>
        <mc:AlternateContent xmlns:mc="http://schemas.openxmlformats.org/markup-compatibility/2006">
          <mc:Choice Requires="x14">
            <control shapeId="148502" r:id="rId8" name="Check Box 22">
              <controlPr defaultSize="0" autoFill="0" autoLine="0" autoPict="0">
                <anchor moveWithCells="1">
                  <from>
                    <xdr:col>8</xdr:col>
                    <xdr:colOff>76200</xdr:colOff>
                    <xdr:row>4</xdr:row>
                    <xdr:rowOff>228600</xdr:rowOff>
                  </from>
                  <to>
                    <xdr:col>9</xdr:col>
                    <xdr:colOff>9525</xdr:colOff>
                    <xdr:row>4</xdr:row>
                    <xdr:rowOff>476250</xdr:rowOff>
                  </to>
                </anchor>
              </controlPr>
            </control>
          </mc:Choice>
        </mc:AlternateContent>
        <mc:AlternateContent xmlns:mc="http://schemas.openxmlformats.org/markup-compatibility/2006">
          <mc:Choice Requires="x14">
            <control shapeId="148503" r:id="rId9" name="Check Box 23">
              <controlPr defaultSize="0" autoFill="0" autoLine="0" autoPict="0">
                <anchor moveWithCells="1">
                  <from>
                    <xdr:col>10</xdr:col>
                    <xdr:colOff>66675</xdr:colOff>
                    <xdr:row>4</xdr:row>
                    <xdr:rowOff>228600</xdr:rowOff>
                  </from>
                  <to>
                    <xdr:col>11</xdr:col>
                    <xdr:colOff>0</xdr:colOff>
                    <xdr:row>4</xdr:row>
                    <xdr:rowOff>476250</xdr:rowOff>
                  </to>
                </anchor>
              </controlPr>
            </control>
          </mc:Choice>
        </mc:AlternateContent>
        <mc:AlternateContent xmlns:mc="http://schemas.openxmlformats.org/markup-compatibility/2006">
          <mc:Choice Requires="x14">
            <control shapeId="148504" r:id="rId10" name="Check Box 24">
              <controlPr defaultSize="0" autoFill="0" autoLine="0" autoPict="0">
                <anchor moveWithCells="1">
                  <from>
                    <xdr:col>12</xdr:col>
                    <xdr:colOff>85725</xdr:colOff>
                    <xdr:row>4</xdr:row>
                    <xdr:rowOff>238125</xdr:rowOff>
                  </from>
                  <to>
                    <xdr:col>13</xdr:col>
                    <xdr:colOff>19050</xdr:colOff>
                    <xdr:row>4</xdr:row>
                    <xdr:rowOff>485775</xdr:rowOff>
                  </to>
                </anchor>
              </controlPr>
            </control>
          </mc:Choice>
        </mc:AlternateContent>
        <mc:AlternateContent xmlns:mc="http://schemas.openxmlformats.org/markup-compatibility/2006">
          <mc:Choice Requires="x14">
            <control shapeId="148505" r:id="rId11" name="Check Box 25">
              <controlPr defaultSize="0" autoFill="0" autoLine="0" autoPict="0">
                <anchor moveWithCells="1">
                  <from>
                    <xdr:col>14</xdr:col>
                    <xdr:colOff>85725</xdr:colOff>
                    <xdr:row>4</xdr:row>
                    <xdr:rowOff>228600</xdr:rowOff>
                  </from>
                  <to>
                    <xdr:col>15</xdr:col>
                    <xdr:colOff>28575</xdr:colOff>
                    <xdr:row>4</xdr:row>
                    <xdr:rowOff>476250</xdr:rowOff>
                  </to>
                </anchor>
              </controlPr>
            </control>
          </mc:Choice>
        </mc:AlternateContent>
        <mc:AlternateContent xmlns:mc="http://schemas.openxmlformats.org/markup-compatibility/2006">
          <mc:Choice Requires="x14">
            <control shapeId="148506" r:id="rId12" name="Check Box 26">
              <controlPr defaultSize="0" autoFill="0" autoLine="0" autoPict="0">
                <anchor moveWithCells="1">
                  <from>
                    <xdr:col>16</xdr:col>
                    <xdr:colOff>95250</xdr:colOff>
                    <xdr:row>4</xdr:row>
                    <xdr:rowOff>238125</xdr:rowOff>
                  </from>
                  <to>
                    <xdr:col>17</xdr:col>
                    <xdr:colOff>38100</xdr:colOff>
                    <xdr:row>4</xdr:row>
                    <xdr:rowOff>485775</xdr:rowOff>
                  </to>
                </anchor>
              </controlPr>
            </control>
          </mc:Choice>
        </mc:AlternateContent>
        <mc:AlternateContent xmlns:mc="http://schemas.openxmlformats.org/markup-compatibility/2006">
          <mc:Choice Requires="x14">
            <control shapeId="148507" r:id="rId13" name="Check Box 27">
              <controlPr defaultSize="0" autoFill="0" autoLine="0" autoPict="0">
                <anchor moveWithCells="1">
                  <from>
                    <xdr:col>18</xdr:col>
                    <xdr:colOff>123825</xdr:colOff>
                    <xdr:row>4</xdr:row>
                    <xdr:rowOff>228600</xdr:rowOff>
                  </from>
                  <to>
                    <xdr:col>19</xdr:col>
                    <xdr:colOff>66675</xdr:colOff>
                    <xdr:row>4</xdr:row>
                    <xdr:rowOff>476250</xdr:rowOff>
                  </to>
                </anchor>
              </controlPr>
            </control>
          </mc:Choice>
        </mc:AlternateContent>
        <mc:AlternateContent xmlns:mc="http://schemas.openxmlformats.org/markup-compatibility/2006">
          <mc:Choice Requires="x14">
            <control shapeId="148510" r:id="rId14" name="Check Box 30">
              <controlPr defaultSize="0" autoFill="0" autoLine="0" autoPict="0">
                <anchor moveWithCells="1">
                  <from>
                    <xdr:col>9</xdr:col>
                    <xdr:colOff>19050</xdr:colOff>
                    <xdr:row>25</xdr:row>
                    <xdr:rowOff>0</xdr:rowOff>
                  </from>
                  <to>
                    <xdr:col>9</xdr:col>
                    <xdr:colOff>247650</xdr:colOff>
                    <xdr:row>25</xdr:row>
                    <xdr:rowOff>247650</xdr:rowOff>
                  </to>
                </anchor>
              </controlPr>
            </control>
          </mc:Choice>
        </mc:AlternateContent>
        <mc:AlternateContent xmlns:mc="http://schemas.openxmlformats.org/markup-compatibility/2006">
          <mc:Choice Requires="x14">
            <control shapeId="148511" r:id="rId15" name="Check Box 31">
              <controlPr defaultSize="0" autoFill="0" autoLine="0" autoPict="0">
                <anchor moveWithCells="1">
                  <from>
                    <xdr:col>11</xdr:col>
                    <xdr:colOff>19050</xdr:colOff>
                    <xdr:row>25</xdr:row>
                    <xdr:rowOff>0</xdr:rowOff>
                  </from>
                  <to>
                    <xdr:col>11</xdr:col>
                    <xdr:colOff>247650</xdr:colOff>
                    <xdr:row>25</xdr:row>
                    <xdr:rowOff>247650</xdr:rowOff>
                  </to>
                </anchor>
              </controlPr>
            </control>
          </mc:Choice>
        </mc:AlternateContent>
        <mc:AlternateContent xmlns:mc="http://schemas.openxmlformats.org/markup-compatibility/2006">
          <mc:Choice Requires="x14">
            <control shapeId="148513" r:id="rId16" name="Check Box 33">
              <controlPr defaultSize="0" autoFill="0" autoLine="0" autoPict="0">
                <anchor moveWithCells="1">
                  <from>
                    <xdr:col>13</xdr:col>
                    <xdr:colOff>19050</xdr:colOff>
                    <xdr:row>25</xdr:row>
                    <xdr:rowOff>0</xdr:rowOff>
                  </from>
                  <to>
                    <xdr:col>13</xdr:col>
                    <xdr:colOff>247650</xdr:colOff>
                    <xdr:row>25</xdr:row>
                    <xdr:rowOff>247650</xdr:rowOff>
                  </to>
                </anchor>
              </controlPr>
            </control>
          </mc:Choice>
        </mc:AlternateContent>
        <mc:AlternateContent xmlns:mc="http://schemas.openxmlformats.org/markup-compatibility/2006">
          <mc:Choice Requires="x14">
            <control shapeId="148514" r:id="rId17" name="Check Box 34">
              <controlPr defaultSize="0" autoFill="0" autoLine="0" autoPict="0">
                <anchor moveWithCells="1">
                  <from>
                    <xdr:col>15</xdr:col>
                    <xdr:colOff>19050</xdr:colOff>
                    <xdr:row>25</xdr:row>
                    <xdr:rowOff>0</xdr:rowOff>
                  </from>
                  <to>
                    <xdr:col>15</xdr:col>
                    <xdr:colOff>247650</xdr:colOff>
                    <xdr:row>25</xdr:row>
                    <xdr:rowOff>247650</xdr:rowOff>
                  </to>
                </anchor>
              </controlPr>
            </control>
          </mc:Choice>
        </mc:AlternateContent>
        <mc:AlternateContent xmlns:mc="http://schemas.openxmlformats.org/markup-compatibility/2006">
          <mc:Choice Requires="x14">
            <control shapeId="148515" r:id="rId18" name="Check Box 35">
              <controlPr defaultSize="0" autoFill="0" autoLine="0" autoPict="0">
                <anchor moveWithCells="1">
                  <from>
                    <xdr:col>17</xdr:col>
                    <xdr:colOff>19050</xdr:colOff>
                    <xdr:row>25</xdr:row>
                    <xdr:rowOff>0</xdr:rowOff>
                  </from>
                  <to>
                    <xdr:col>17</xdr:col>
                    <xdr:colOff>247650</xdr:colOff>
                    <xdr:row>25</xdr:row>
                    <xdr:rowOff>247650</xdr:rowOff>
                  </to>
                </anchor>
              </controlPr>
            </control>
          </mc:Choice>
        </mc:AlternateContent>
        <mc:AlternateContent xmlns:mc="http://schemas.openxmlformats.org/markup-compatibility/2006">
          <mc:Choice Requires="x14">
            <control shapeId="148516" r:id="rId19" name="Check Box 36">
              <controlPr defaultSize="0" autoFill="0" autoLine="0" autoPict="0">
                <anchor moveWithCells="1">
                  <from>
                    <xdr:col>9</xdr:col>
                    <xdr:colOff>19050</xdr:colOff>
                    <xdr:row>17</xdr:row>
                    <xdr:rowOff>0</xdr:rowOff>
                  </from>
                  <to>
                    <xdr:col>9</xdr:col>
                    <xdr:colOff>247650</xdr:colOff>
                    <xdr:row>17</xdr:row>
                    <xdr:rowOff>247650</xdr:rowOff>
                  </to>
                </anchor>
              </controlPr>
            </control>
          </mc:Choice>
        </mc:AlternateContent>
        <mc:AlternateContent xmlns:mc="http://schemas.openxmlformats.org/markup-compatibility/2006">
          <mc:Choice Requires="x14">
            <control shapeId="148517" r:id="rId20" name="Check Box 37">
              <controlPr defaultSize="0" autoFill="0" autoLine="0" autoPict="0">
                <anchor moveWithCells="1">
                  <from>
                    <xdr:col>11</xdr:col>
                    <xdr:colOff>19050</xdr:colOff>
                    <xdr:row>17</xdr:row>
                    <xdr:rowOff>0</xdr:rowOff>
                  </from>
                  <to>
                    <xdr:col>11</xdr:col>
                    <xdr:colOff>247650</xdr:colOff>
                    <xdr:row>17</xdr:row>
                    <xdr:rowOff>247650</xdr:rowOff>
                  </to>
                </anchor>
              </controlPr>
            </control>
          </mc:Choice>
        </mc:AlternateContent>
        <mc:AlternateContent xmlns:mc="http://schemas.openxmlformats.org/markup-compatibility/2006">
          <mc:Choice Requires="x14">
            <control shapeId="148518" r:id="rId21" name="Check Box 38">
              <controlPr defaultSize="0" autoFill="0" autoLine="0" autoPict="0">
                <anchor moveWithCells="1">
                  <from>
                    <xdr:col>13</xdr:col>
                    <xdr:colOff>19050</xdr:colOff>
                    <xdr:row>17</xdr:row>
                    <xdr:rowOff>0</xdr:rowOff>
                  </from>
                  <to>
                    <xdr:col>13</xdr:col>
                    <xdr:colOff>247650</xdr:colOff>
                    <xdr:row>17</xdr:row>
                    <xdr:rowOff>247650</xdr:rowOff>
                  </to>
                </anchor>
              </controlPr>
            </control>
          </mc:Choice>
        </mc:AlternateContent>
        <mc:AlternateContent xmlns:mc="http://schemas.openxmlformats.org/markup-compatibility/2006">
          <mc:Choice Requires="x14">
            <control shapeId="148519" r:id="rId22" name="Check Box 39">
              <controlPr defaultSize="0" autoFill="0" autoLine="0" autoPict="0">
                <anchor moveWithCells="1">
                  <from>
                    <xdr:col>15</xdr:col>
                    <xdr:colOff>19050</xdr:colOff>
                    <xdr:row>17</xdr:row>
                    <xdr:rowOff>0</xdr:rowOff>
                  </from>
                  <to>
                    <xdr:col>15</xdr:col>
                    <xdr:colOff>247650</xdr:colOff>
                    <xdr:row>17</xdr:row>
                    <xdr:rowOff>247650</xdr:rowOff>
                  </to>
                </anchor>
              </controlPr>
            </control>
          </mc:Choice>
        </mc:AlternateContent>
        <mc:AlternateContent xmlns:mc="http://schemas.openxmlformats.org/markup-compatibility/2006">
          <mc:Choice Requires="x14">
            <control shapeId="148520" r:id="rId23" name="Check Box 40">
              <controlPr defaultSize="0" autoFill="0" autoLine="0" autoPict="0">
                <anchor moveWithCells="1">
                  <from>
                    <xdr:col>17</xdr:col>
                    <xdr:colOff>19050</xdr:colOff>
                    <xdr:row>17</xdr:row>
                    <xdr:rowOff>0</xdr:rowOff>
                  </from>
                  <to>
                    <xdr:col>17</xdr:col>
                    <xdr:colOff>247650</xdr:colOff>
                    <xdr:row>17</xdr:row>
                    <xdr:rowOff>247650</xdr:rowOff>
                  </to>
                </anchor>
              </controlPr>
            </control>
          </mc:Choice>
        </mc:AlternateContent>
        <mc:AlternateContent xmlns:mc="http://schemas.openxmlformats.org/markup-compatibility/2006">
          <mc:Choice Requires="x14">
            <control shapeId="148523" r:id="rId24" name="Check Box 43">
              <controlPr defaultSize="0" autoFill="0" autoLine="0" autoPict="0">
                <anchor moveWithCells="1">
                  <from>
                    <xdr:col>9</xdr:col>
                    <xdr:colOff>19050</xdr:colOff>
                    <xdr:row>18</xdr:row>
                    <xdr:rowOff>0</xdr:rowOff>
                  </from>
                  <to>
                    <xdr:col>9</xdr:col>
                    <xdr:colOff>247650</xdr:colOff>
                    <xdr:row>18</xdr:row>
                    <xdr:rowOff>247650</xdr:rowOff>
                  </to>
                </anchor>
              </controlPr>
            </control>
          </mc:Choice>
        </mc:AlternateContent>
        <mc:AlternateContent xmlns:mc="http://schemas.openxmlformats.org/markup-compatibility/2006">
          <mc:Choice Requires="x14">
            <control shapeId="148524" r:id="rId25" name="Check Box 44">
              <controlPr defaultSize="0" autoFill="0" autoLine="0" autoPict="0">
                <anchor moveWithCells="1">
                  <from>
                    <xdr:col>9</xdr:col>
                    <xdr:colOff>19050</xdr:colOff>
                    <xdr:row>25</xdr:row>
                    <xdr:rowOff>0</xdr:rowOff>
                  </from>
                  <to>
                    <xdr:col>9</xdr:col>
                    <xdr:colOff>247650</xdr:colOff>
                    <xdr:row>25</xdr:row>
                    <xdr:rowOff>247650</xdr:rowOff>
                  </to>
                </anchor>
              </controlPr>
            </control>
          </mc:Choice>
        </mc:AlternateContent>
        <mc:AlternateContent xmlns:mc="http://schemas.openxmlformats.org/markup-compatibility/2006">
          <mc:Choice Requires="x14">
            <control shapeId="148525" r:id="rId26" name="Check Box 45">
              <controlPr defaultSize="0" autoFill="0" autoLine="0" autoPict="0">
                <anchor moveWithCells="1">
                  <from>
                    <xdr:col>11</xdr:col>
                    <xdr:colOff>19050</xdr:colOff>
                    <xdr:row>25</xdr:row>
                    <xdr:rowOff>0</xdr:rowOff>
                  </from>
                  <to>
                    <xdr:col>11</xdr:col>
                    <xdr:colOff>247650</xdr:colOff>
                    <xdr:row>25</xdr:row>
                    <xdr:rowOff>247650</xdr:rowOff>
                  </to>
                </anchor>
              </controlPr>
            </control>
          </mc:Choice>
        </mc:AlternateContent>
        <mc:AlternateContent xmlns:mc="http://schemas.openxmlformats.org/markup-compatibility/2006">
          <mc:Choice Requires="x14">
            <control shapeId="148526" r:id="rId27" name="Check Box 46">
              <controlPr defaultSize="0" autoFill="0" autoLine="0" autoPict="0">
                <anchor moveWithCells="1">
                  <from>
                    <xdr:col>13</xdr:col>
                    <xdr:colOff>19050</xdr:colOff>
                    <xdr:row>25</xdr:row>
                    <xdr:rowOff>0</xdr:rowOff>
                  </from>
                  <to>
                    <xdr:col>13</xdr:col>
                    <xdr:colOff>247650</xdr:colOff>
                    <xdr:row>25</xdr:row>
                    <xdr:rowOff>247650</xdr:rowOff>
                  </to>
                </anchor>
              </controlPr>
            </control>
          </mc:Choice>
        </mc:AlternateContent>
        <mc:AlternateContent xmlns:mc="http://schemas.openxmlformats.org/markup-compatibility/2006">
          <mc:Choice Requires="x14">
            <control shapeId="148527" r:id="rId28" name="Check Box 47">
              <controlPr defaultSize="0" autoFill="0" autoLine="0" autoPict="0">
                <anchor moveWithCells="1">
                  <from>
                    <xdr:col>9</xdr:col>
                    <xdr:colOff>19050</xdr:colOff>
                    <xdr:row>26</xdr:row>
                    <xdr:rowOff>0</xdr:rowOff>
                  </from>
                  <to>
                    <xdr:col>9</xdr:col>
                    <xdr:colOff>247650</xdr:colOff>
                    <xdr:row>26</xdr:row>
                    <xdr:rowOff>247650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zoomScaleNormal="100" zoomScaleSheetLayoutView="100" workbookViewId="0">
      <selection activeCell="E23" sqref="E23:G23"/>
    </sheetView>
  </sheetViews>
  <sheetFormatPr defaultRowHeight="18" customHeight="1"/>
  <cols>
    <col min="1" max="1" width="4.625" style="7" customWidth="1"/>
    <col min="2" max="2" width="3.625" style="7" customWidth="1"/>
    <col min="3" max="3" width="7.625" style="327" customWidth="1"/>
    <col min="4" max="10" width="10.625" style="7" customWidth="1"/>
    <col min="11" max="11" width="4.625" style="7" customWidth="1"/>
    <col min="12" max="16384" width="9" style="7"/>
  </cols>
  <sheetData>
    <row r="1" spans="1:11" s="33" customFormat="1" ht="18" customHeight="1">
      <c r="A1" s="418"/>
      <c r="B1" s="553"/>
      <c r="C1" s="553"/>
      <c r="D1" s="553"/>
      <c r="E1" s="418"/>
      <c r="F1" s="418"/>
      <c r="G1" s="418"/>
      <c r="H1" s="418"/>
      <c r="I1" s="418"/>
      <c r="J1" s="418"/>
      <c r="K1" s="418"/>
    </row>
    <row r="2" spans="1:11" s="33" customFormat="1" ht="18" customHeight="1">
      <c r="A2" s="418"/>
      <c r="B2" s="553"/>
      <c r="C2" s="553"/>
      <c r="D2" s="553"/>
      <c r="E2" s="418"/>
      <c r="F2" s="418"/>
      <c r="G2" s="418"/>
      <c r="H2" s="418"/>
      <c r="I2" s="418"/>
      <c r="J2" s="418"/>
      <c r="K2" s="418"/>
    </row>
    <row r="3" spans="1:11" s="33" customFormat="1" ht="18" customHeight="1">
      <c r="A3" s="418"/>
      <c r="B3" s="418"/>
      <c r="C3" s="418"/>
      <c r="D3" s="418"/>
      <c r="E3" s="418"/>
      <c r="F3" s="418"/>
      <c r="G3" s="418"/>
      <c r="H3" s="418"/>
      <c r="I3" s="418"/>
      <c r="J3" s="502" t="s">
        <v>377</v>
      </c>
      <c r="K3" s="418"/>
    </row>
    <row r="4" spans="1:11" s="33" customFormat="1" ht="18" customHeight="1">
      <c r="A4" s="418"/>
      <c r="B4" s="418"/>
      <c r="C4" s="418"/>
      <c r="D4" s="418"/>
      <c r="E4" s="418"/>
      <c r="F4" s="418"/>
      <c r="G4" s="418"/>
      <c r="H4" s="418"/>
      <c r="I4" s="418"/>
      <c r="J4" s="418"/>
      <c r="K4" s="418"/>
    </row>
    <row r="5" spans="1:11" s="33" customFormat="1" ht="18" customHeight="1">
      <c r="A5" s="418"/>
      <c r="B5" s="418" t="s">
        <v>13</v>
      </c>
      <c r="C5" s="418"/>
      <c r="D5" s="420" t="str">
        <f>IF(入力シート!J6="",入力シート!J5,入力シート!J6)&amp;"    様"</f>
        <v>△△　△△    様</v>
      </c>
      <c r="E5" s="418"/>
      <c r="F5" s="418"/>
      <c r="G5" s="418"/>
      <c r="H5" s="418"/>
      <c r="I5" s="418"/>
      <c r="J5" s="418"/>
      <c r="K5" s="418"/>
    </row>
    <row r="6" spans="1:11" s="33" customFormat="1" ht="18" customHeight="1">
      <c r="A6" s="418"/>
      <c r="B6" s="418"/>
      <c r="C6" s="418"/>
      <c r="D6" s="418"/>
      <c r="E6" s="418"/>
      <c r="F6" s="418"/>
      <c r="G6" s="418"/>
      <c r="H6" s="418"/>
      <c r="I6" s="418"/>
      <c r="J6" s="418"/>
      <c r="K6" s="418"/>
    </row>
    <row r="7" spans="1:11" s="33" customFormat="1" ht="18" customHeight="1">
      <c r="A7" s="418"/>
      <c r="B7" s="418"/>
      <c r="C7" s="418"/>
      <c r="D7" s="418"/>
      <c r="E7" s="418"/>
      <c r="F7" s="418"/>
      <c r="G7" s="2283" t="s">
        <v>254</v>
      </c>
      <c r="H7" s="2283"/>
      <c r="I7" s="2285" t="str">
        <f>+入力シート!J9</f>
        <v>株式会社□□建設</v>
      </c>
      <c r="J7" s="2286"/>
      <c r="K7" s="2286"/>
    </row>
    <row r="8" spans="1:11" s="33" customFormat="1" ht="18" customHeight="1">
      <c r="A8" s="418"/>
      <c r="B8" s="418"/>
      <c r="C8" s="418"/>
      <c r="D8" s="418"/>
      <c r="E8" s="418"/>
      <c r="F8" s="418"/>
      <c r="G8" s="2283" t="s">
        <v>4</v>
      </c>
      <c r="H8" s="2283"/>
      <c r="I8" s="2285" t="str">
        <f>IF(入力シート!J15="",入力シート!J11,入力シート!J15)</f>
        <v>高岡　□□</v>
      </c>
      <c r="J8" s="2285"/>
      <c r="K8" s="522"/>
    </row>
    <row r="9" spans="1:11" s="33" customFormat="1" ht="18" customHeight="1">
      <c r="A9" s="418"/>
      <c r="B9" s="418"/>
      <c r="C9" s="418"/>
      <c r="D9" s="418"/>
      <c r="E9" s="418"/>
      <c r="F9" s="418"/>
      <c r="G9" s="418"/>
      <c r="H9" s="418"/>
      <c r="I9" s="418"/>
      <c r="J9" s="418"/>
      <c r="K9" s="418"/>
    </row>
    <row r="10" spans="1:11" s="33" customFormat="1" ht="18" customHeight="1">
      <c r="A10" s="418"/>
      <c r="B10" s="418"/>
      <c r="C10" s="418"/>
      <c r="D10" s="418"/>
      <c r="E10" s="418"/>
      <c r="F10" s="418"/>
      <c r="G10" s="418"/>
      <c r="H10" s="418"/>
      <c r="I10" s="418"/>
      <c r="J10" s="418"/>
      <c r="K10" s="418"/>
    </row>
    <row r="11" spans="1:11" s="33" customFormat="1" ht="20.100000000000001" customHeight="1">
      <c r="A11" s="418"/>
      <c r="B11" s="1607" t="s">
        <v>14</v>
      </c>
      <c r="C11" s="1607"/>
      <c r="D11" s="1607"/>
      <c r="E11" s="1607"/>
      <c r="F11" s="1607"/>
      <c r="G11" s="1607"/>
      <c r="H11" s="1607"/>
      <c r="I11" s="1607"/>
      <c r="J11" s="1607"/>
      <c r="K11" s="418"/>
    </row>
    <row r="12" spans="1:11" s="33" customFormat="1" ht="18" customHeight="1">
      <c r="A12" s="418"/>
      <c r="B12" s="418"/>
      <c r="C12" s="418"/>
      <c r="D12" s="418"/>
      <c r="E12" s="418"/>
      <c r="F12" s="418"/>
      <c r="G12" s="418"/>
      <c r="H12" s="418"/>
      <c r="I12" s="418"/>
      <c r="J12" s="418"/>
      <c r="K12" s="418"/>
    </row>
    <row r="13" spans="1:11" s="33" customFormat="1" ht="18" customHeight="1">
      <c r="A13" s="418"/>
      <c r="B13" s="418"/>
      <c r="C13" s="418"/>
      <c r="D13" s="418"/>
      <c r="E13" s="418"/>
      <c r="F13" s="418"/>
      <c r="G13" s="418"/>
      <c r="H13" s="418"/>
      <c r="I13" s="418"/>
      <c r="J13" s="418"/>
      <c r="K13" s="418"/>
    </row>
    <row r="14" spans="1:11" s="33" customFormat="1" ht="18" customHeight="1">
      <c r="A14" s="418"/>
      <c r="B14" s="630">
        <v>1</v>
      </c>
      <c r="C14" s="2282" t="s">
        <v>813</v>
      </c>
      <c r="D14" s="2282"/>
      <c r="E14" s="2293" t="str">
        <f>入力シート!E5</f>
        <v>○○地内配水補助管布設替工事</v>
      </c>
      <c r="F14" s="2293"/>
      <c r="G14" s="2293"/>
      <c r="H14" s="2293"/>
      <c r="I14" s="2293"/>
      <c r="J14" s="2293"/>
      <c r="K14" s="2293"/>
    </row>
    <row r="15" spans="1:11" s="33" customFormat="1" ht="18" customHeight="1">
      <c r="A15" s="418"/>
      <c r="B15" s="630"/>
      <c r="C15" s="629"/>
      <c r="D15" s="629"/>
      <c r="E15" s="657"/>
      <c r="F15" s="657"/>
      <c r="G15" s="657"/>
      <c r="H15" s="657"/>
      <c r="I15" s="657"/>
      <c r="J15" s="657"/>
      <c r="K15" s="657"/>
    </row>
    <row r="16" spans="1:11" s="33" customFormat="1" ht="18" customHeight="1">
      <c r="A16" s="418"/>
      <c r="B16" s="630">
        <v>2</v>
      </c>
      <c r="C16" s="2282" t="s">
        <v>814</v>
      </c>
      <c r="D16" s="2282"/>
      <c r="E16" s="2284" t="str">
        <f>入力シート!E6</f>
        <v>高岡市○○町○○○</v>
      </c>
      <c r="F16" s="2284"/>
      <c r="G16" s="2284"/>
      <c r="H16" s="625" t="s">
        <v>89</v>
      </c>
      <c r="I16" s="659"/>
      <c r="J16" s="658"/>
      <c r="K16" s="658"/>
    </row>
    <row r="17" spans="1:11" s="33" customFormat="1" ht="18" customHeight="1">
      <c r="A17" s="418"/>
      <c r="B17" s="630"/>
      <c r="C17" s="629"/>
      <c r="D17" s="629"/>
      <c r="E17" s="657"/>
      <c r="F17" s="657"/>
      <c r="G17" s="657"/>
      <c r="H17" s="626"/>
      <c r="I17" s="657"/>
      <c r="J17" s="657"/>
      <c r="K17" s="657"/>
    </row>
    <row r="18" spans="1:11" s="33" customFormat="1" ht="18" customHeight="1">
      <c r="A18" s="418"/>
      <c r="B18" s="630">
        <v>3</v>
      </c>
      <c r="C18" s="2282" t="s">
        <v>815</v>
      </c>
      <c r="D18" s="2282"/>
      <c r="E18" s="2291">
        <f>IF(入力シート!E14="",入力シート!E13,入力シート!E14)</f>
        <v>16500000.000000002</v>
      </c>
      <c r="F18" s="2291"/>
      <c r="G18" s="2291"/>
      <c r="H18" s="626"/>
      <c r="I18" s="657"/>
      <c r="J18" s="657"/>
      <c r="K18" s="657"/>
    </row>
    <row r="19" spans="1:11" s="33" customFormat="1" ht="18" customHeight="1">
      <c r="A19" s="418"/>
      <c r="B19" s="630"/>
      <c r="C19" s="629"/>
      <c r="D19" s="629"/>
      <c r="E19" s="657"/>
      <c r="F19" s="657"/>
      <c r="G19" s="657"/>
      <c r="H19" s="626"/>
      <c r="I19" s="657"/>
      <c r="J19" s="657"/>
      <c r="K19" s="657"/>
    </row>
    <row r="20" spans="1:11" s="33" customFormat="1" ht="18" customHeight="1">
      <c r="A20" s="418"/>
      <c r="B20" s="630">
        <v>4</v>
      </c>
      <c r="C20" s="2282" t="s">
        <v>816</v>
      </c>
      <c r="D20" s="2282"/>
      <c r="E20" s="2292">
        <f>入力シート!E7</f>
        <v>46143</v>
      </c>
      <c r="F20" s="2292"/>
      <c r="G20" s="2292"/>
      <c r="H20" s="627"/>
      <c r="I20" s="657"/>
      <c r="J20" s="657"/>
      <c r="K20" s="657"/>
    </row>
    <row r="21" spans="1:11" s="33" customFormat="1" ht="18" customHeight="1">
      <c r="A21" s="418"/>
      <c r="B21" s="630"/>
      <c r="C21" s="629"/>
      <c r="D21" s="629"/>
      <c r="E21" s="660"/>
      <c r="F21" s="657"/>
      <c r="G21" s="660"/>
      <c r="H21" s="627"/>
      <c r="I21" s="657"/>
      <c r="J21" s="657"/>
      <c r="K21" s="657"/>
    </row>
    <row r="22" spans="1:11" s="33" customFormat="1" ht="18" customHeight="1">
      <c r="A22" s="418"/>
      <c r="B22" s="630">
        <v>5</v>
      </c>
      <c r="C22" s="2282" t="s">
        <v>817</v>
      </c>
      <c r="D22" s="2282"/>
      <c r="E22" s="2292">
        <f>入力シート!E9</f>
        <v>46144</v>
      </c>
      <c r="F22" s="2292"/>
      <c r="G22" s="2292"/>
      <c r="H22" s="627" t="s">
        <v>22</v>
      </c>
      <c r="I22" s="657"/>
      <c r="J22" s="657"/>
      <c r="K22" s="657"/>
    </row>
    <row r="23" spans="1:11" s="33" customFormat="1" ht="18" customHeight="1">
      <c r="A23" s="418"/>
      <c r="B23" s="630"/>
      <c r="C23" s="629"/>
      <c r="D23" s="629"/>
      <c r="E23" s="2292">
        <f>IF(入力シート!E11="",入力シート!E10,入力シート!E11)</f>
        <v>46356</v>
      </c>
      <c r="F23" s="2292"/>
      <c r="G23" s="2292"/>
      <c r="H23" s="627" t="s">
        <v>12</v>
      </c>
      <c r="I23" s="657"/>
      <c r="J23" s="657"/>
      <c r="K23" s="657"/>
    </row>
    <row r="24" spans="1:11" s="33" customFormat="1" ht="18" customHeight="1">
      <c r="A24" s="418"/>
      <c r="B24" s="630"/>
      <c r="C24" s="629"/>
      <c r="D24" s="629"/>
      <c r="E24" s="657"/>
      <c r="F24" s="657"/>
      <c r="G24" s="657"/>
      <c r="H24" s="657"/>
      <c r="I24" s="657"/>
      <c r="J24" s="657"/>
      <c r="K24" s="657"/>
    </row>
    <row r="25" spans="1:11" s="33" customFormat="1" ht="18" customHeight="1">
      <c r="A25" s="418"/>
      <c r="B25" s="630">
        <v>6</v>
      </c>
      <c r="C25" s="2282" t="s">
        <v>818</v>
      </c>
      <c r="D25" s="2282"/>
      <c r="E25" s="657"/>
      <c r="F25" s="657"/>
      <c r="G25" s="657"/>
      <c r="H25" s="657"/>
      <c r="I25" s="657"/>
      <c r="J25" s="657"/>
      <c r="K25" s="657"/>
    </row>
    <row r="26" spans="1:11" s="33" customFormat="1" ht="9.9499999999999993" customHeight="1">
      <c r="A26" s="418"/>
      <c r="B26" s="418"/>
      <c r="C26" s="418"/>
      <c r="D26" s="418"/>
      <c r="E26" s="418"/>
      <c r="F26" s="418"/>
      <c r="G26" s="418"/>
      <c r="H26" s="418"/>
      <c r="I26" s="418"/>
      <c r="J26" s="418"/>
      <c r="K26" s="418"/>
    </row>
    <row r="27" spans="1:11" s="33" customFormat="1" ht="18" customHeight="1">
      <c r="A27" s="418"/>
      <c r="B27" s="2294" t="s">
        <v>26</v>
      </c>
      <c r="C27" s="2295"/>
      <c r="D27" s="2296"/>
      <c r="E27" s="2294" t="s">
        <v>16</v>
      </c>
      <c r="F27" s="2296"/>
      <c r="G27" s="2294" t="s">
        <v>80</v>
      </c>
      <c r="H27" s="2296"/>
      <c r="I27" s="2287" t="s">
        <v>81</v>
      </c>
      <c r="J27" s="2288"/>
      <c r="K27" s="418"/>
    </row>
    <row r="28" spans="1:11" s="33" customFormat="1" ht="18" customHeight="1">
      <c r="A28" s="418"/>
      <c r="B28" s="2297"/>
      <c r="C28" s="2298"/>
      <c r="D28" s="2299"/>
      <c r="E28" s="2297"/>
      <c r="F28" s="2299"/>
      <c r="G28" s="2297"/>
      <c r="H28" s="2299"/>
      <c r="I28" s="2289"/>
      <c r="J28" s="2290"/>
      <c r="K28" s="418"/>
    </row>
    <row r="29" spans="1:11" s="33" customFormat="1" ht="18" customHeight="1">
      <c r="A29" s="418"/>
      <c r="B29" s="554"/>
      <c r="C29" s="419"/>
      <c r="D29" s="419"/>
      <c r="E29" s="554"/>
      <c r="F29" s="419"/>
      <c r="G29" s="554"/>
      <c r="H29" s="419"/>
      <c r="I29" s="554"/>
      <c r="J29" s="475"/>
      <c r="K29" s="418"/>
    </row>
    <row r="30" spans="1:11" s="33" customFormat="1" ht="18" customHeight="1">
      <c r="A30" s="418"/>
      <c r="B30" s="554"/>
      <c r="C30" s="419"/>
      <c r="D30" s="419"/>
      <c r="E30" s="554"/>
      <c r="F30" s="419"/>
      <c r="G30" s="554"/>
      <c r="H30" s="419"/>
      <c r="I30" s="554"/>
      <c r="J30" s="475"/>
      <c r="K30" s="418"/>
    </row>
    <row r="31" spans="1:11" s="33" customFormat="1" ht="18" customHeight="1">
      <c r="A31" s="418"/>
      <c r="B31" s="554"/>
      <c r="C31" s="419"/>
      <c r="D31" s="419"/>
      <c r="E31" s="554"/>
      <c r="F31" s="419"/>
      <c r="G31" s="554"/>
      <c r="H31" s="419"/>
      <c r="I31" s="554"/>
      <c r="J31" s="475"/>
      <c r="K31" s="418"/>
    </row>
    <row r="32" spans="1:11" s="33" customFormat="1" ht="18" customHeight="1">
      <c r="A32" s="418"/>
      <c r="B32" s="554"/>
      <c r="C32" s="419"/>
      <c r="D32" s="419"/>
      <c r="E32" s="554"/>
      <c r="F32" s="419"/>
      <c r="G32" s="554"/>
      <c r="H32" s="419"/>
      <c r="I32" s="554"/>
      <c r="J32" s="475"/>
      <c r="K32" s="418"/>
    </row>
    <row r="33" spans="1:11" s="33" customFormat="1" ht="18" customHeight="1">
      <c r="A33" s="418"/>
      <c r="B33" s="554"/>
      <c r="C33" s="419"/>
      <c r="D33" s="419"/>
      <c r="E33" s="554"/>
      <c r="F33" s="419"/>
      <c r="G33" s="554"/>
      <c r="H33" s="419"/>
      <c r="I33" s="554"/>
      <c r="J33" s="475"/>
      <c r="K33" s="418"/>
    </row>
    <row r="34" spans="1:11" s="33" customFormat="1" ht="18" customHeight="1">
      <c r="A34" s="418"/>
      <c r="B34" s="554"/>
      <c r="C34" s="419"/>
      <c r="D34" s="419"/>
      <c r="E34" s="554"/>
      <c r="F34" s="419"/>
      <c r="G34" s="554"/>
      <c r="H34" s="419"/>
      <c r="I34" s="554"/>
      <c r="J34" s="475"/>
      <c r="K34" s="418"/>
    </row>
    <row r="35" spans="1:11" s="33" customFormat="1" ht="18" customHeight="1">
      <c r="A35" s="418"/>
      <c r="B35" s="554"/>
      <c r="C35" s="419"/>
      <c r="D35" s="419"/>
      <c r="E35" s="554"/>
      <c r="F35" s="419"/>
      <c r="G35" s="554"/>
      <c r="H35" s="419"/>
      <c r="I35" s="554"/>
      <c r="J35" s="475"/>
      <c r="K35" s="418"/>
    </row>
    <row r="36" spans="1:11" s="33" customFormat="1" ht="18" customHeight="1">
      <c r="A36" s="418"/>
      <c r="B36" s="554"/>
      <c r="C36" s="419"/>
      <c r="D36" s="419"/>
      <c r="E36" s="554"/>
      <c r="F36" s="419"/>
      <c r="G36" s="554"/>
      <c r="H36" s="419"/>
      <c r="I36" s="554"/>
      <c r="J36" s="475"/>
      <c r="K36" s="418"/>
    </row>
    <row r="37" spans="1:11" s="33" customFormat="1" ht="18" customHeight="1">
      <c r="A37" s="418"/>
      <c r="B37" s="554"/>
      <c r="C37" s="419"/>
      <c r="D37" s="419"/>
      <c r="E37" s="554"/>
      <c r="F37" s="419"/>
      <c r="G37" s="554"/>
      <c r="H37" s="419"/>
      <c r="I37" s="554"/>
      <c r="J37" s="475"/>
      <c r="K37" s="418"/>
    </row>
    <row r="38" spans="1:11" s="33" customFormat="1" ht="18" customHeight="1">
      <c r="A38" s="418"/>
      <c r="B38" s="554"/>
      <c r="C38" s="419"/>
      <c r="D38" s="419"/>
      <c r="E38" s="554"/>
      <c r="F38" s="419"/>
      <c r="G38" s="554"/>
      <c r="H38" s="419"/>
      <c r="I38" s="554"/>
      <c r="J38" s="475"/>
      <c r="K38" s="418"/>
    </row>
    <row r="39" spans="1:11" s="33" customFormat="1" ht="18" customHeight="1">
      <c r="A39" s="418"/>
      <c r="B39" s="554"/>
      <c r="C39" s="419"/>
      <c r="D39" s="419"/>
      <c r="E39" s="554"/>
      <c r="F39" s="419"/>
      <c r="G39" s="554"/>
      <c r="H39" s="419"/>
      <c r="I39" s="554"/>
      <c r="J39" s="475"/>
      <c r="K39" s="418"/>
    </row>
    <row r="40" spans="1:11" s="33" customFormat="1" ht="18" customHeight="1">
      <c r="A40" s="418"/>
      <c r="B40" s="554"/>
      <c r="C40" s="419"/>
      <c r="D40" s="419"/>
      <c r="E40" s="554"/>
      <c r="F40" s="419"/>
      <c r="G40" s="554"/>
      <c r="H40" s="419"/>
      <c r="I40" s="554"/>
      <c r="J40" s="475"/>
      <c r="K40" s="418"/>
    </row>
    <row r="41" spans="1:11" s="33" customFormat="1" ht="18" customHeight="1">
      <c r="A41" s="418"/>
      <c r="B41" s="555"/>
      <c r="C41" s="416"/>
      <c r="D41" s="416"/>
      <c r="E41" s="555"/>
      <c r="F41" s="416"/>
      <c r="G41" s="555"/>
      <c r="H41" s="416"/>
      <c r="I41" s="555"/>
      <c r="J41" s="476"/>
      <c r="K41" s="418"/>
    </row>
    <row r="42" spans="1:11" s="33" customFormat="1" ht="18" customHeight="1">
      <c r="A42" s="418"/>
      <c r="B42" s="418"/>
      <c r="C42" s="418"/>
      <c r="D42" s="418"/>
      <c r="E42" s="418"/>
      <c r="F42" s="418"/>
      <c r="G42" s="418"/>
      <c r="H42" s="418"/>
      <c r="I42" s="418"/>
      <c r="J42" s="418"/>
      <c r="K42" s="418"/>
    </row>
    <row r="43" spans="1:11" s="33" customFormat="1" ht="18" customHeight="1">
      <c r="A43" s="418"/>
      <c r="B43" s="418"/>
      <c r="C43" s="418"/>
      <c r="D43" s="418"/>
      <c r="E43" s="418"/>
      <c r="F43" s="418"/>
      <c r="G43" s="418"/>
      <c r="H43" s="418"/>
      <c r="I43" s="418"/>
      <c r="J43" s="418"/>
      <c r="K43" s="418"/>
    </row>
    <row r="44" spans="1:11" s="33" customFormat="1" ht="18" customHeight="1">
      <c r="A44" s="418"/>
      <c r="B44" s="630">
        <v>7</v>
      </c>
      <c r="C44" s="418" t="s">
        <v>819</v>
      </c>
      <c r="D44" s="418"/>
      <c r="E44" s="418"/>
      <c r="F44" s="418" t="s">
        <v>377</v>
      </c>
      <c r="G44" s="418"/>
      <c r="H44" s="418"/>
      <c r="I44" s="418"/>
      <c r="J44" s="418"/>
      <c r="K44" s="418"/>
    </row>
    <row r="45" spans="1:11" s="33" customFormat="1" ht="18" customHeight="1">
      <c r="A45" s="418"/>
      <c r="B45" s="418"/>
      <c r="C45" s="418"/>
      <c r="D45" s="418"/>
      <c r="E45" s="418"/>
      <c r="F45" s="418"/>
      <c r="G45" s="418"/>
      <c r="H45" s="418"/>
      <c r="I45" s="418"/>
      <c r="J45" s="418"/>
      <c r="K45" s="418"/>
    </row>
    <row r="46" spans="1:11" s="33" customFormat="1" ht="18" customHeight="1">
      <c r="A46" s="418"/>
      <c r="B46" s="418"/>
      <c r="C46" s="418"/>
      <c r="D46" s="418"/>
      <c r="E46" s="418"/>
      <c r="F46" s="418"/>
      <c r="G46" s="418"/>
      <c r="H46" s="418"/>
      <c r="I46" s="418"/>
      <c r="J46" s="418"/>
      <c r="K46" s="418"/>
    </row>
    <row r="47" spans="1:11" s="33" customFormat="1" ht="18" customHeight="1">
      <c r="A47" s="418"/>
      <c r="B47" s="418"/>
      <c r="C47" s="418"/>
      <c r="D47" s="418"/>
      <c r="E47" s="418"/>
      <c r="F47" s="418"/>
      <c r="G47" s="556"/>
      <c r="H47" s="418"/>
      <c r="I47" s="418"/>
      <c r="J47" s="418"/>
      <c r="K47" s="418"/>
    </row>
    <row r="48" spans="1:11"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s="33" customFormat="1" ht="18" customHeight="1"/>
    <row r="56" s="33" customFormat="1" ht="18" customHeight="1"/>
    <row r="57" s="33" customFormat="1" ht="18" customHeight="1"/>
  </sheetData>
  <mergeCells count="21">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 ref="C14:D14"/>
    <mergeCell ref="C16:D16"/>
    <mergeCell ref="C18:D18"/>
    <mergeCell ref="C20:D20"/>
    <mergeCell ref="C22:D22"/>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zoomScaleNormal="100" zoomScaleSheetLayoutView="100" workbookViewId="0">
      <selection activeCell="D33" sqref="D33"/>
    </sheetView>
  </sheetViews>
  <sheetFormatPr defaultRowHeight="13.5"/>
  <cols>
    <col min="1" max="1" width="3.625" style="7" customWidth="1"/>
    <col min="2" max="9" width="12.75" style="7" customWidth="1"/>
    <col min="10" max="10" width="2.875" style="7" customWidth="1"/>
    <col min="11" max="16384" width="9" style="7"/>
  </cols>
  <sheetData>
    <row r="1" spans="1:10" s="77" customFormat="1" ht="15" customHeight="1">
      <c r="A1" s="522"/>
      <c r="B1" s="445"/>
      <c r="C1" s="444"/>
      <c r="D1" s="444"/>
      <c r="E1" s="444"/>
      <c r="F1" s="444"/>
      <c r="G1" s="444"/>
      <c r="H1" s="444"/>
      <c r="I1" s="445"/>
      <c r="J1" s="445"/>
    </row>
    <row r="2" spans="1:10" s="33" customFormat="1" ht="15" customHeight="1">
      <c r="A2" s="418"/>
      <c r="B2" s="553"/>
      <c r="C2" s="444"/>
      <c r="D2" s="444"/>
      <c r="E2" s="444"/>
      <c r="F2" s="444"/>
      <c r="G2" s="444"/>
      <c r="H2" s="444"/>
      <c r="I2" s="418"/>
      <c r="J2" s="418"/>
    </row>
    <row r="3" spans="1:10" s="33" customFormat="1" ht="21.95" customHeight="1">
      <c r="A3" s="1607" t="s">
        <v>27</v>
      </c>
      <c r="B3" s="1607"/>
      <c r="C3" s="1607"/>
      <c r="D3" s="1607"/>
      <c r="E3" s="1607"/>
      <c r="F3" s="1607"/>
      <c r="G3" s="1607"/>
      <c r="H3" s="1607"/>
      <c r="I3" s="1607"/>
      <c r="J3" s="1607"/>
    </row>
    <row r="4" spans="1:10" s="33" customFormat="1" ht="15" customHeight="1">
      <c r="A4" s="418"/>
      <c r="B4" s="553"/>
      <c r="C4" s="444"/>
      <c r="D4" s="444"/>
      <c r="E4" s="444"/>
      <c r="F4" s="444"/>
      <c r="G4" s="444"/>
      <c r="H4" s="444"/>
      <c r="I4" s="418"/>
      <c r="J4" s="418"/>
    </row>
    <row r="5" spans="1:10" s="33" customFormat="1" ht="15" customHeight="1">
      <c r="A5" s="418"/>
      <c r="B5" s="553"/>
      <c r="C5" s="553"/>
      <c r="D5" s="418"/>
      <c r="E5" s="418"/>
      <c r="F5" s="418"/>
      <c r="G5" s="418"/>
      <c r="H5" s="418"/>
      <c r="I5" s="418"/>
      <c r="J5" s="418"/>
    </row>
    <row r="6" spans="1:10" s="33" customFormat="1" ht="18" customHeight="1">
      <c r="A6" s="418"/>
      <c r="B6" s="418"/>
      <c r="C6" s="418"/>
      <c r="D6" s="418"/>
      <c r="E6" s="418"/>
      <c r="F6" s="418"/>
      <c r="G6" s="418"/>
      <c r="H6" s="418"/>
      <c r="I6" s="502" t="s">
        <v>377</v>
      </c>
      <c r="J6" s="418"/>
    </row>
    <row r="7" spans="1:10" s="33" customFormat="1" ht="18" customHeight="1">
      <c r="A7" s="418"/>
      <c r="B7" s="418"/>
      <c r="C7" s="418"/>
      <c r="D7" s="418"/>
      <c r="E7" s="418"/>
      <c r="F7" s="418"/>
      <c r="G7" s="418"/>
      <c r="H7" s="418"/>
      <c r="I7" s="418"/>
      <c r="J7" s="418"/>
    </row>
    <row r="8" spans="1:10" s="33" customFormat="1" ht="18" customHeight="1">
      <c r="A8" s="418"/>
      <c r="B8" s="418" t="str">
        <f>入力シート!J3&amp;"　様"</f>
        <v>高岡市上下水道事業管理者　二塚　英克　様</v>
      </c>
      <c r="C8" s="418"/>
      <c r="D8" s="418"/>
      <c r="E8" s="418"/>
      <c r="F8" s="418"/>
      <c r="G8" s="418"/>
      <c r="H8" s="418"/>
      <c r="I8" s="418"/>
      <c r="J8" s="418"/>
    </row>
    <row r="9" spans="1:10" s="33" customFormat="1" ht="18" customHeight="1">
      <c r="A9" s="418"/>
      <c r="B9" s="418"/>
      <c r="C9" s="418"/>
      <c r="D9" s="418"/>
      <c r="E9" s="418"/>
      <c r="F9" s="418"/>
      <c r="G9" s="418"/>
      <c r="H9" s="418"/>
      <c r="I9" s="418"/>
      <c r="J9" s="418"/>
    </row>
    <row r="10" spans="1:10" s="33" customFormat="1" ht="18" customHeight="1">
      <c r="A10" s="418"/>
      <c r="B10" s="418"/>
      <c r="C10" s="418"/>
      <c r="D10" s="441"/>
      <c r="F10" s="502" t="s">
        <v>771</v>
      </c>
      <c r="G10" s="559" t="s">
        <v>797</v>
      </c>
      <c r="H10" s="418" t="str">
        <f>入力シート!J7</f>
        <v>高岡市□□□町□□□</v>
      </c>
      <c r="I10" s="418"/>
      <c r="J10" s="418"/>
    </row>
    <row r="11" spans="1:10" s="33" customFormat="1" ht="18" customHeight="1">
      <c r="A11" s="418"/>
      <c r="B11" s="418"/>
      <c r="C11" s="418"/>
      <c r="D11" s="441"/>
      <c r="E11" s="502"/>
      <c r="G11" s="559" t="s">
        <v>798</v>
      </c>
      <c r="H11" s="418" t="str">
        <f>入力シート!J9</f>
        <v>株式会社□□建設</v>
      </c>
      <c r="I11" s="418"/>
      <c r="J11" s="418"/>
    </row>
    <row r="12" spans="1:10" s="33" customFormat="1" ht="18" customHeight="1">
      <c r="A12" s="418"/>
      <c r="B12" s="418"/>
      <c r="C12" s="418"/>
      <c r="D12" s="418"/>
      <c r="E12" s="418"/>
      <c r="F12" s="418"/>
      <c r="H12" s="418" t="str">
        <f>入力シート!J10</f>
        <v>代表取締役　□□　□□</v>
      </c>
      <c r="I12" s="418"/>
      <c r="J12" s="418"/>
    </row>
    <row r="13" spans="1:10" s="33" customFormat="1" ht="18" customHeight="1">
      <c r="A13" s="418"/>
      <c r="B13" s="418"/>
      <c r="C13" s="418"/>
      <c r="D13" s="418"/>
      <c r="E13" s="418"/>
      <c r="F13" s="522"/>
      <c r="G13" s="522"/>
      <c r="H13" s="522"/>
      <c r="I13" s="418"/>
      <c r="J13" s="418"/>
    </row>
    <row r="14" spans="1:10" s="33" customFormat="1" ht="18" customHeight="1">
      <c r="A14" s="418"/>
      <c r="B14" s="418"/>
      <c r="C14" s="418"/>
      <c r="D14" s="418"/>
      <c r="E14" s="418"/>
      <c r="F14" s="418"/>
      <c r="G14" s="418"/>
      <c r="H14" s="418"/>
      <c r="I14" s="418"/>
      <c r="J14" s="418"/>
    </row>
    <row r="15" spans="1:10">
      <c r="A15" s="447"/>
      <c r="B15" s="447"/>
      <c r="C15" s="447"/>
      <c r="D15" s="447"/>
      <c r="E15" s="447"/>
      <c r="F15" s="447"/>
      <c r="G15" s="447"/>
      <c r="H15" s="447"/>
      <c r="I15" s="447"/>
      <c r="J15" s="447"/>
    </row>
    <row r="16" spans="1:10" s="33" customFormat="1" ht="18" customHeight="1">
      <c r="A16" s="418"/>
      <c r="B16" s="418"/>
      <c r="C16" s="418"/>
      <c r="D16" s="418"/>
      <c r="E16" s="418"/>
      <c r="F16" s="418"/>
      <c r="G16" s="418"/>
      <c r="H16" s="418"/>
      <c r="I16" s="418"/>
      <c r="J16" s="418"/>
    </row>
    <row r="17" spans="1:10" s="33" customFormat="1" ht="21.95" customHeight="1">
      <c r="A17" s="418"/>
      <c r="B17" s="2301">
        <f>入力シート!E7</f>
        <v>46143</v>
      </c>
      <c r="C17" s="2301"/>
      <c r="D17" s="418" t="s">
        <v>552</v>
      </c>
      <c r="E17" s="418"/>
      <c r="F17" s="418"/>
      <c r="G17" s="418"/>
      <c r="H17" s="418"/>
      <c r="I17" s="420"/>
      <c r="J17" s="557"/>
    </row>
    <row r="18" spans="1:10" s="33" customFormat="1" ht="21.95" customHeight="1">
      <c r="A18" s="418"/>
      <c r="B18" s="522" t="s">
        <v>772</v>
      </c>
      <c r="C18" s="418"/>
      <c r="D18" s="418"/>
      <c r="E18" s="418"/>
      <c r="F18" s="418"/>
      <c r="G18" s="418"/>
      <c r="H18" s="418"/>
      <c r="I18" s="418"/>
      <c r="J18" s="418"/>
    </row>
    <row r="19" spans="1:10" s="33" customFormat="1" ht="18" customHeight="1">
      <c r="A19" s="418"/>
      <c r="B19" s="418"/>
      <c r="C19" s="418"/>
      <c r="D19" s="418"/>
      <c r="E19" s="418"/>
      <c r="F19" s="418"/>
      <c r="G19" s="418"/>
      <c r="H19" s="418"/>
      <c r="I19" s="418"/>
      <c r="J19" s="418"/>
    </row>
    <row r="20" spans="1:10" s="33" customFormat="1" ht="18" customHeight="1">
      <c r="A20" s="418"/>
      <c r="B20" s="1676" t="s">
        <v>11</v>
      </c>
      <c r="C20" s="1676"/>
      <c r="D20" s="1676"/>
      <c r="E20" s="1676"/>
      <c r="F20" s="1676"/>
      <c r="G20" s="1676"/>
      <c r="H20" s="1676"/>
      <c r="I20" s="1676"/>
      <c r="J20" s="418"/>
    </row>
    <row r="21" spans="1:10" s="33" customFormat="1" ht="18" customHeight="1">
      <c r="A21" s="418"/>
      <c r="B21" s="441"/>
      <c r="C21" s="441"/>
      <c r="D21" s="441"/>
      <c r="E21" s="441"/>
      <c r="F21" s="441"/>
      <c r="G21" s="441"/>
      <c r="H21" s="441"/>
      <c r="I21" s="441"/>
      <c r="J21" s="418"/>
    </row>
    <row r="22" spans="1:10" s="33" customFormat="1" ht="18" customHeight="1">
      <c r="A22" s="418"/>
      <c r="B22" s="418"/>
      <c r="C22" s="418"/>
      <c r="D22" s="418"/>
      <c r="E22" s="418"/>
      <c r="F22" s="418"/>
      <c r="G22" s="418"/>
      <c r="H22" s="418"/>
      <c r="I22" s="418"/>
      <c r="J22" s="418"/>
    </row>
    <row r="23" spans="1:10" s="33" customFormat="1" ht="18" customHeight="1">
      <c r="A23" s="441">
        <v>1</v>
      </c>
      <c r="B23" s="2282" t="s">
        <v>9</v>
      </c>
      <c r="C23" s="2282"/>
      <c r="D23" s="2283" t="str">
        <f>入力シート!E5</f>
        <v>○○地内配水補助管布設替工事</v>
      </c>
      <c r="E23" s="2283"/>
      <c r="F23" s="2283"/>
      <c r="G23" s="2283"/>
      <c r="H23" s="2283"/>
      <c r="I23" s="2283"/>
      <c r="J23" s="418"/>
    </row>
    <row r="24" spans="1:10" s="33" customFormat="1" ht="18" customHeight="1">
      <c r="A24" s="441"/>
      <c r="B24" s="560"/>
      <c r="C24" s="560"/>
      <c r="D24" s="561"/>
      <c r="E24" s="561"/>
      <c r="F24" s="561"/>
      <c r="G24" s="561"/>
      <c r="H24" s="561"/>
      <c r="I24" s="561"/>
      <c r="J24" s="418"/>
    </row>
    <row r="25" spans="1:10" s="33" customFormat="1" ht="18" customHeight="1">
      <c r="A25" s="441">
        <v>2</v>
      </c>
      <c r="B25" s="2282" t="s">
        <v>0</v>
      </c>
      <c r="C25" s="2282"/>
      <c r="D25" s="2302" t="str">
        <f>入力シート!E6&amp;"    地内 "</f>
        <v xml:space="preserve">高岡市○○町○○○    地内 </v>
      </c>
      <c r="E25" s="2302"/>
      <c r="F25" s="2302"/>
      <c r="G25" s="2302"/>
      <c r="H25" s="562"/>
      <c r="I25" s="562"/>
      <c r="J25" s="418"/>
    </row>
    <row r="26" spans="1:10" s="33" customFormat="1" ht="18" customHeight="1">
      <c r="A26" s="441"/>
      <c r="B26" s="560"/>
      <c r="C26" s="560"/>
      <c r="D26" s="561"/>
      <c r="E26" s="561"/>
      <c r="F26" s="561"/>
      <c r="G26" s="561"/>
      <c r="H26" s="561"/>
      <c r="I26" s="561"/>
      <c r="J26" s="418"/>
    </row>
    <row r="27" spans="1:10" s="33" customFormat="1" ht="18" customHeight="1">
      <c r="A27" s="441">
        <v>3</v>
      </c>
      <c r="B27" s="2282" t="s">
        <v>49</v>
      </c>
      <c r="C27" s="2282"/>
      <c r="D27" s="2304">
        <f>IF(入力シート!E14="",入力シート!E13,入力シート!E14)</f>
        <v>16500000.000000002</v>
      </c>
      <c r="E27" s="2304"/>
      <c r="F27" s="2304"/>
      <c r="G27" s="561"/>
      <c r="H27" s="561"/>
      <c r="I27" s="561"/>
      <c r="J27" s="418"/>
    </row>
    <row r="28" spans="1:10" s="33" customFormat="1" ht="18" customHeight="1">
      <c r="A28" s="441"/>
      <c r="B28" s="560"/>
      <c r="C28" s="560"/>
      <c r="D28" s="561"/>
      <c r="E28" s="561"/>
      <c r="F28" s="561"/>
      <c r="G28" s="561"/>
      <c r="H28" s="561"/>
      <c r="I28" s="561"/>
      <c r="J28" s="418"/>
    </row>
    <row r="29" spans="1:10" s="33" customFormat="1" ht="18" customHeight="1">
      <c r="A29" s="441">
        <v>4</v>
      </c>
      <c r="B29" s="2282" t="s">
        <v>766</v>
      </c>
      <c r="C29" s="2282"/>
      <c r="D29" s="2303">
        <f>入力シート!E10</f>
        <v>46295</v>
      </c>
      <c r="E29" s="2303"/>
      <c r="F29" s="2303"/>
      <c r="G29" s="563"/>
      <c r="H29" s="561"/>
      <c r="I29" s="561"/>
      <c r="J29" s="418"/>
    </row>
    <row r="30" spans="1:10" s="33" customFormat="1" ht="18" customHeight="1">
      <c r="A30" s="441"/>
      <c r="B30" s="560"/>
      <c r="C30" s="560"/>
      <c r="D30" s="561"/>
      <c r="E30" s="561"/>
      <c r="F30" s="561"/>
      <c r="G30" s="563"/>
      <c r="H30" s="561"/>
      <c r="I30" s="561"/>
      <c r="J30" s="418"/>
    </row>
    <row r="31" spans="1:10" s="33" customFormat="1" ht="18" customHeight="1">
      <c r="A31" s="479">
        <v>5</v>
      </c>
      <c r="B31" s="2300" t="s">
        <v>767</v>
      </c>
      <c r="C31" s="2300"/>
      <c r="D31" s="2303">
        <f>入力シート!E11</f>
        <v>46356</v>
      </c>
      <c r="E31" s="2303"/>
      <c r="F31" s="2303"/>
      <c r="G31" s="2306"/>
      <c r="H31" s="564"/>
      <c r="I31" s="564"/>
      <c r="J31" s="419"/>
    </row>
    <row r="32" spans="1:10" s="33" customFormat="1" ht="18" customHeight="1">
      <c r="A32" s="479"/>
      <c r="B32" s="521"/>
      <c r="C32" s="521"/>
      <c r="D32" s="565"/>
      <c r="E32" s="565"/>
      <c r="F32" s="565"/>
      <c r="G32" s="2306"/>
      <c r="H32" s="564"/>
      <c r="I32" s="564"/>
      <c r="J32" s="419"/>
    </row>
    <row r="33" spans="1:10" s="33" customFormat="1" ht="18" customHeight="1">
      <c r="A33" s="479">
        <v>6</v>
      </c>
      <c r="B33" s="2300" t="s">
        <v>768</v>
      </c>
      <c r="C33" s="2300"/>
      <c r="D33" s="564"/>
      <c r="E33" s="564" t="s">
        <v>28</v>
      </c>
      <c r="F33" s="564"/>
      <c r="G33" s="564"/>
      <c r="H33" s="564"/>
      <c r="I33" s="564"/>
      <c r="J33" s="419"/>
    </row>
    <row r="34" spans="1:10" s="33" customFormat="1" ht="18" customHeight="1">
      <c r="A34" s="479"/>
      <c r="B34" s="558"/>
      <c r="C34" s="558"/>
      <c r="D34" s="564"/>
      <c r="E34" s="564"/>
      <c r="F34" s="564"/>
      <c r="G34" s="564"/>
      <c r="H34" s="564"/>
      <c r="I34" s="564"/>
      <c r="J34" s="419"/>
    </row>
    <row r="35" spans="1:10" s="33" customFormat="1" ht="18" customHeight="1">
      <c r="A35" s="479">
        <v>7</v>
      </c>
      <c r="B35" s="2300" t="s">
        <v>769</v>
      </c>
      <c r="C35" s="2300"/>
      <c r="D35" s="564"/>
      <c r="E35" s="564"/>
      <c r="F35" s="564"/>
      <c r="G35" s="564"/>
      <c r="H35" s="564"/>
      <c r="I35" s="564"/>
      <c r="J35" s="419"/>
    </row>
    <row r="36" spans="1:10" s="33" customFormat="1" ht="18" customHeight="1">
      <c r="A36" s="479"/>
      <c r="B36" s="419"/>
      <c r="C36" s="2305"/>
      <c r="D36" s="2305"/>
      <c r="E36" s="2305"/>
      <c r="F36" s="2305"/>
      <c r="G36" s="2305"/>
      <c r="H36" s="2305"/>
      <c r="I36" s="2305"/>
      <c r="J36" s="419"/>
    </row>
    <row r="37" spans="1:10" s="33" customFormat="1" ht="18" customHeight="1">
      <c r="A37" s="479"/>
      <c r="B37" s="419"/>
      <c r="C37" s="2305"/>
      <c r="D37" s="2305"/>
      <c r="E37" s="2305"/>
      <c r="F37" s="2305"/>
      <c r="G37" s="2305"/>
      <c r="H37" s="2305"/>
      <c r="I37" s="2305"/>
      <c r="J37" s="419"/>
    </row>
    <row r="38" spans="1:10" s="33" customFormat="1" ht="18" customHeight="1">
      <c r="A38" s="479"/>
      <c r="B38" s="419"/>
      <c r="C38" s="2305"/>
      <c r="D38" s="2305"/>
      <c r="E38" s="2305"/>
      <c r="F38" s="2305"/>
      <c r="G38" s="2305"/>
      <c r="H38" s="2305"/>
      <c r="I38" s="2305"/>
      <c r="J38" s="419"/>
    </row>
    <row r="39" spans="1:10" s="33" customFormat="1" ht="18" customHeight="1">
      <c r="A39" s="479"/>
      <c r="B39" s="419"/>
      <c r="C39" s="2305"/>
      <c r="D39" s="2305"/>
      <c r="E39" s="2305"/>
      <c r="F39" s="2305"/>
      <c r="G39" s="2305"/>
      <c r="H39" s="2305"/>
      <c r="I39" s="2305"/>
      <c r="J39" s="419"/>
    </row>
    <row r="40" spans="1:10" s="33" customFormat="1" ht="18" customHeight="1">
      <c r="A40" s="479"/>
      <c r="B40" s="419"/>
      <c r="C40" s="2305"/>
      <c r="D40" s="2305"/>
      <c r="E40" s="2305"/>
      <c r="F40" s="2305"/>
      <c r="G40" s="2305"/>
      <c r="H40" s="2305"/>
      <c r="I40" s="2305"/>
      <c r="J40" s="419"/>
    </row>
    <row r="41" spans="1:10" s="33" customFormat="1" ht="18" customHeight="1">
      <c r="A41" s="479"/>
      <c r="B41" s="419"/>
      <c r="C41" s="2305"/>
      <c r="D41" s="2305"/>
      <c r="E41" s="2305"/>
      <c r="F41" s="2305"/>
      <c r="G41" s="2305"/>
      <c r="H41" s="2305"/>
      <c r="I41" s="2305"/>
      <c r="J41" s="419"/>
    </row>
    <row r="42" spans="1:10" s="33" customFormat="1" ht="18" customHeight="1">
      <c r="A42" s="479"/>
      <c r="B42" s="419"/>
      <c r="C42" s="2305"/>
      <c r="D42" s="2305"/>
      <c r="E42" s="2305"/>
      <c r="F42" s="2305"/>
      <c r="G42" s="2305"/>
      <c r="H42" s="2305"/>
      <c r="I42" s="2305"/>
      <c r="J42" s="419"/>
    </row>
    <row r="43" spans="1:10" s="33" customFormat="1" ht="18" customHeight="1">
      <c r="A43" s="441">
        <v>8</v>
      </c>
      <c r="B43" s="2282" t="s">
        <v>770</v>
      </c>
      <c r="C43" s="2282"/>
      <c r="D43" s="524"/>
      <c r="E43" s="502" t="s">
        <v>257</v>
      </c>
      <c r="F43" s="418"/>
      <c r="G43" s="418"/>
      <c r="H43" s="418"/>
      <c r="I43" s="418"/>
      <c r="J43" s="418"/>
    </row>
    <row r="44" spans="1:10" s="33" customFormat="1" ht="18" customHeight="1">
      <c r="A44" s="418"/>
      <c r="B44" s="418"/>
      <c r="C44" s="418"/>
      <c r="D44" s="418"/>
      <c r="E44" s="441"/>
      <c r="F44" s="418"/>
      <c r="G44" s="418"/>
      <c r="H44" s="418"/>
      <c r="I44" s="418"/>
      <c r="J44" s="418"/>
    </row>
    <row r="45" spans="1:10" s="33" customFormat="1" ht="18" customHeight="1">
      <c r="A45" s="418"/>
      <c r="B45" s="418"/>
      <c r="C45" s="418"/>
      <c r="D45" s="418"/>
      <c r="E45" s="418"/>
      <c r="F45" s="418"/>
      <c r="G45" s="418"/>
      <c r="H45" s="418"/>
      <c r="I45" s="418"/>
      <c r="J45" s="418"/>
    </row>
    <row r="46" spans="1:10" s="33" customFormat="1" ht="18" customHeight="1">
      <c r="F46" s="76"/>
    </row>
    <row r="47" spans="1:10" s="33" customFormat="1" ht="18" customHeight="1"/>
    <row r="48" spans="1:10"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ht="18" customHeight="1"/>
    <row r="56" ht="18" customHeight="1"/>
    <row r="57" ht="18" customHeight="1"/>
    <row r="58" ht="18" customHeight="1"/>
  </sheetData>
  <mergeCells count="18">
    <mergeCell ref="B29:C29"/>
    <mergeCell ref="B31:C31"/>
    <mergeCell ref="B33:C33"/>
    <mergeCell ref="B35:C35"/>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s>
  <phoneticPr fontId="2"/>
  <pageMargins left="0.98425196850393704" right="0.39370078740157483" top="0.98425196850393704" bottom="0.59055118110236227"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S116"/>
  <sheetViews>
    <sheetView tabSelected="1" view="pageBreakPreview" zoomScale="90" zoomScaleNormal="110" zoomScaleSheetLayoutView="90" workbookViewId="0">
      <pane xSplit="2" ySplit="2" topLeftCell="C3" activePane="bottomRight" state="frozen"/>
      <selection activeCell="N33" sqref="N33"/>
      <selection pane="topRight" activeCell="N33" sqref="N33"/>
      <selection pane="bottomLeft" activeCell="N33" sqref="N33"/>
      <selection pane="bottomRight" activeCell="H6" sqref="H6:I6"/>
    </sheetView>
  </sheetViews>
  <sheetFormatPr defaultRowHeight="11.25"/>
  <cols>
    <col min="1" max="1" width="4.625" style="251" customWidth="1"/>
    <col min="2" max="2" width="2.625" style="252" customWidth="1"/>
    <col min="3" max="3" width="17.625" style="270" customWidth="1"/>
    <col min="4" max="4" width="18.625" style="270" customWidth="1"/>
    <col min="5" max="5" width="8.5" style="253" customWidth="1"/>
    <col min="6" max="6" width="15.625" style="251" customWidth="1"/>
    <col min="7" max="7" width="9.5" style="252" customWidth="1"/>
    <col min="8" max="8" width="9.125" style="251" customWidth="1"/>
    <col min="9" max="9" width="12.625" style="251" customWidth="1"/>
    <col min="10" max="10" width="5.625" style="252" customWidth="1"/>
    <col min="11" max="11" width="19.625" style="251" customWidth="1"/>
    <col min="12" max="12" width="23.625" style="251" customWidth="1"/>
    <col min="13" max="13" width="12.625" style="251" customWidth="1"/>
    <col min="14" max="15" width="8.125" style="252" customWidth="1"/>
    <col min="16" max="260" width="9" style="189"/>
    <col min="261" max="261" width="4.625" style="189" customWidth="1"/>
    <col min="262" max="262" width="2.625" style="189" customWidth="1"/>
    <col min="263" max="263" width="32.5" style="189" customWidth="1"/>
    <col min="264" max="264" width="6.125" style="189" customWidth="1"/>
    <col min="265" max="265" width="14.625" style="189" customWidth="1"/>
    <col min="266" max="266" width="6.625" style="189" customWidth="1"/>
    <col min="267" max="267" width="8.625" style="189" customWidth="1"/>
    <col min="268" max="268" width="17.625" style="189" customWidth="1"/>
    <col min="269" max="269" width="5.625" style="189" customWidth="1"/>
    <col min="270" max="270" width="18.125" style="189" customWidth="1"/>
    <col min="271" max="271" width="33.625" style="189" customWidth="1"/>
    <col min="272" max="516" width="9" style="189"/>
    <col min="517" max="517" width="4.625" style="189" customWidth="1"/>
    <col min="518" max="518" width="2.625" style="189" customWidth="1"/>
    <col min="519" max="519" width="32.5" style="189" customWidth="1"/>
    <col min="520" max="520" width="6.125" style="189" customWidth="1"/>
    <col min="521" max="521" width="14.625" style="189" customWidth="1"/>
    <col min="522" max="522" width="6.625" style="189" customWidth="1"/>
    <col min="523" max="523" width="8.625" style="189" customWidth="1"/>
    <col min="524" max="524" width="17.625" style="189" customWidth="1"/>
    <col min="525" max="525" width="5.625" style="189" customWidth="1"/>
    <col min="526" max="526" width="18.125" style="189" customWidth="1"/>
    <col min="527" max="527" width="33.625" style="189" customWidth="1"/>
    <col min="528" max="772" width="9" style="189"/>
    <col min="773" max="773" width="4.625" style="189" customWidth="1"/>
    <col min="774" max="774" width="2.625" style="189" customWidth="1"/>
    <col min="775" max="775" width="32.5" style="189" customWidth="1"/>
    <col min="776" max="776" width="6.125" style="189" customWidth="1"/>
    <col min="777" max="777" width="14.625" style="189" customWidth="1"/>
    <col min="778" max="778" width="6.625" style="189" customWidth="1"/>
    <col min="779" max="779" width="8.625" style="189" customWidth="1"/>
    <col min="780" max="780" width="17.625" style="189" customWidth="1"/>
    <col min="781" max="781" width="5.625" style="189" customWidth="1"/>
    <col min="782" max="782" width="18.125" style="189" customWidth="1"/>
    <col min="783" max="783" width="33.625" style="189" customWidth="1"/>
    <col min="784" max="1028" width="9" style="189"/>
    <col min="1029" max="1029" width="4.625" style="189" customWidth="1"/>
    <col min="1030" max="1030" width="2.625" style="189" customWidth="1"/>
    <col min="1031" max="1031" width="32.5" style="189" customWidth="1"/>
    <col min="1032" max="1032" width="6.125" style="189" customWidth="1"/>
    <col min="1033" max="1033" width="14.625" style="189" customWidth="1"/>
    <col min="1034" max="1034" width="6.625" style="189" customWidth="1"/>
    <col min="1035" max="1035" width="8.625" style="189" customWidth="1"/>
    <col min="1036" max="1036" width="17.625" style="189" customWidth="1"/>
    <col min="1037" max="1037" width="5.625" style="189" customWidth="1"/>
    <col min="1038" max="1038" width="18.125" style="189" customWidth="1"/>
    <col min="1039" max="1039" width="33.625" style="189" customWidth="1"/>
    <col min="1040" max="1284" width="9" style="189"/>
    <col min="1285" max="1285" width="4.625" style="189" customWidth="1"/>
    <col min="1286" max="1286" width="2.625" style="189" customWidth="1"/>
    <col min="1287" max="1287" width="32.5" style="189" customWidth="1"/>
    <col min="1288" max="1288" width="6.125" style="189" customWidth="1"/>
    <col min="1289" max="1289" width="14.625" style="189" customWidth="1"/>
    <col min="1290" max="1290" width="6.625" style="189" customWidth="1"/>
    <col min="1291" max="1291" width="8.625" style="189" customWidth="1"/>
    <col min="1292" max="1292" width="17.625" style="189" customWidth="1"/>
    <col min="1293" max="1293" width="5.625" style="189" customWidth="1"/>
    <col min="1294" max="1294" width="18.125" style="189" customWidth="1"/>
    <col min="1295" max="1295" width="33.625" style="189" customWidth="1"/>
    <col min="1296" max="1540" width="9" style="189"/>
    <col min="1541" max="1541" width="4.625" style="189" customWidth="1"/>
    <col min="1542" max="1542" width="2.625" style="189" customWidth="1"/>
    <col min="1543" max="1543" width="32.5" style="189" customWidth="1"/>
    <col min="1544" max="1544" width="6.125" style="189" customWidth="1"/>
    <col min="1545" max="1545" width="14.625" style="189" customWidth="1"/>
    <col min="1546" max="1546" width="6.625" style="189" customWidth="1"/>
    <col min="1547" max="1547" width="8.625" style="189" customWidth="1"/>
    <col min="1548" max="1548" width="17.625" style="189" customWidth="1"/>
    <col min="1549" max="1549" width="5.625" style="189" customWidth="1"/>
    <col min="1550" max="1550" width="18.125" style="189" customWidth="1"/>
    <col min="1551" max="1551" width="33.625" style="189" customWidth="1"/>
    <col min="1552" max="1796" width="9" style="189"/>
    <col min="1797" max="1797" width="4.625" style="189" customWidth="1"/>
    <col min="1798" max="1798" width="2.625" style="189" customWidth="1"/>
    <col min="1799" max="1799" width="32.5" style="189" customWidth="1"/>
    <col min="1800" max="1800" width="6.125" style="189" customWidth="1"/>
    <col min="1801" max="1801" width="14.625" style="189" customWidth="1"/>
    <col min="1802" max="1802" width="6.625" style="189" customWidth="1"/>
    <col min="1803" max="1803" width="8.625" style="189" customWidth="1"/>
    <col min="1804" max="1804" width="17.625" style="189" customWidth="1"/>
    <col min="1805" max="1805" width="5.625" style="189" customWidth="1"/>
    <col min="1806" max="1806" width="18.125" style="189" customWidth="1"/>
    <col min="1807" max="1807" width="33.625" style="189" customWidth="1"/>
    <col min="1808" max="2052" width="9" style="189"/>
    <col min="2053" max="2053" width="4.625" style="189" customWidth="1"/>
    <col min="2054" max="2054" width="2.625" style="189" customWidth="1"/>
    <col min="2055" max="2055" width="32.5" style="189" customWidth="1"/>
    <col min="2056" max="2056" width="6.125" style="189" customWidth="1"/>
    <col min="2057" max="2057" width="14.625" style="189" customWidth="1"/>
    <col min="2058" max="2058" width="6.625" style="189" customWidth="1"/>
    <col min="2059" max="2059" width="8.625" style="189" customWidth="1"/>
    <col min="2060" max="2060" width="17.625" style="189" customWidth="1"/>
    <col min="2061" max="2061" width="5.625" style="189" customWidth="1"/>
    <col min="2062" max="2062" width="18.125" style="189" customWidth="1"/>
    <col min="2063" max="2063" width="33.625" style="189" customWidth="1"/>
    <col min="2064" max="2308" width="9" style="189"/>
    <col min="2309" max="2309" width="4.625" style="189" customWidth="1"/>
    <col min="2310" max="2310" width="2.625" style="189" customWidth="1"/>
    <col min="2311" max="2311" width="32.5" style="189" customWidth="1"/>
    <col min="2312" max="2312" width="6.125" style="189" customWidth="1"/>
    <col min="2313" max="2313" width="14.625" style="189" customWidth="1"/>
    <col min="2314" max="2314" width="6.625" style="189" customWidth="1"/>
    <col min="2315" max="2315" width="8.625" style="189" customWidth="1"/>
    <col min="2316" max="2316" width="17.625" style="189" customWidth="1"/>
    <col min="2317" max="2317" width="5.625" style="189" customWidth="1"/>
    <col min="2318" max="2318" width="18.125" style="189" customWidth="1"/>
    <col min="2319" max="2319" width="33.625" style="189" customWidth="1"/>
    <col min="2320" max="2564" width="9" style="189"/>
    <col min="2565" max="2565" width="4.625" style="189" customWidth="1"/>
    <col min="2566" max="2566" width="2.625" style="189" customWidth="1"/>
    <col min="2567" max="2567" width="32.5" style="189" customWidth="1"/>
    <col min="2568" max="2568" width="6.125" style="189" customWidth="1"/>
    <col min="2569" max="2569" width="14.625" style="189" customWidth="1"/>
    <col min="2570" max="2570" width="6.625" style="189" customWidth="1"/>
    <col min="2571" max="2571" width="8.625" style="189" customWidth="1"/>
    <col min="2572" max="2572" width="17.625" style="189" customWidth="1"/>
    <col min="2573" max="2573" width="5.625" style="189" customWidth="1"/>
    <col min="2574" max="2574" width="18.125" style="189" customWidth="1"/>
    <col min="2575" max="2575" width="33.625" style="189" customWidth="1"/>
    <col min="2576" max="2820" width="9" style="189"/>
    <col min="2821" max="2821" width="4.625" style="189" customWidth="1"/>
    <col min="2822" max="2822" width="2.625" style="189" customWidth="1"/>
    <col min="2823" max="2823" width="32.5" style="189" customWidth="1"/>
    <col min="2824" max="2824" width="6.125" style="189" customWidth="1"/>
    <col min="2825" max="2825" width="14.625" style="189" customWidth="1"/>
    <col min="2826" max="2826" width="6.625" style="189" customWidth="1"/>
    <col min="2827" max="2827" width="8.625" style="189" customWidth="1"/>
    <col min="2828" max="2828" width="17.625" style="189" customWidth="1"/>
    <col min="2829" max="2829" width="5.625" style="189" customWidth="1"/>
    <col min="2830" max="2830" width="18.125" style="189" customWidth="1"/>
    <col min="2831" max="2831" width="33.625" style="189" customWidth="1"/>
    <col min="2832" max="3076" width="9" style="189"/>
    <col min="3077" max="3077" width="4.625" style="189" customWidth="1"/>
    <col min="3078" max="3078" width="2.625" style="189" customWidth="1"/>
    <col min="3079" max="3079" width="32.5" style="189" customWidth="1"/>
    <col min="3080" max="3080" width="6.125" style="189" customWidth="1"/>
    <col min="3081" max="3081" width="14.625" style="189" customWidth="1"/>
    <col min="3082" max="3082" width="6.625" style="189" customWidth="1"/>
    <col min="3083" max="3083" width="8.625" style="189" customWidth="1"/>
    <col min="3084" max="3084" width="17.625" style="189" customWidth="1"/>
    <col min="3085" max="3085" width="5.625" style="189" customWidth="1"/>
    <col min="3086" max="3086" width="18.125" style="189" customWidth="1"/>
    <col min="3087" max="3087" width="33.625" style="189" customWidth="1"/>
    <col min="3088" max="3332" width="9" style="189"/>
    <col min="3333" max="3333" width="4.625" style="189" customWidth="1"/>
    <col min="3334" max="3334" width="2.625" style="189" customWidth="1"/>
    <col min="3335" max="3335" width="32.5" style="189" customWidth="1"/>
    <col min="3336" max="3336" width="6.125" style="189" customWidth="1"/>
    <col min="3337" max="3337" width="14.625" style="189" customWidth="1"/>
    <col min="3338" max="3338" width="6.625" style="189" customWidth="1"/>
    <col min="3339" max="3339" width="8.625" style="189" customWidth="1"/>
    <col min="3340" max="3340" width="17.625" style="189" customWidth="1"/>
    <col min="3341" max="3341" width="5.625" style="189" customWidth="1"/>
    <col min="3342" max="3342" width="18.125" style="189" customWidth="1"/>
    <col min="3343" max="3343" width="33.625" style="189" customWidth="1"/>
    <col min="3344" max="3588" width="9" style="189"/>
    <col min="3589" max="3589" width="4.625" style="189" customWidth="1"/>
    <col min="3590" max="3590" width="2.625" style="189" customWidth="1"/>
    <col min="3591" max="3591" width="32.5" style="189" customWidth="1"/>
    <col min="3592" max="3592" width="6.125" style="189" customWidth="1"/>
    <col min="3593" max="3593" width="14.625" style="189" customWidth="1"/>
    <col min="3594" max="3594" width="6.625" style="189" customWidth="1"/>
    <col min="3595" max="3595" width="8.625" style="189" customWidth="1"/>
    <col min="3596" max="3596" width="17.625" style="189" customWidth="1"/>
    <col min="3597" max="3597" width="5.625" style="189" customWidth="1"/>
    <col min="3598" max="3598" width="18.125" style="189" customWidth="1"/>
    <col min="3599" max="3599" width="33.625" style="189" customWidth="1"/>
    <col min="3600" max="3844" width="9" style="189"/>
    <col min="3845" max="3845" width="4.625" style="189" customWidth="1"/>
    <col min="3846" max="3846" width="2.625" style="189" customWidth="1"/>
    <col min="3847" max="3847" width="32.5" style="189" customWidth="1"/>
    <col min="3848" max="3848" width="6.125" style="189" customWidth="1"/>
    <col min="3849" max="3849" width="14.625" style="189" customWidth="1"/>
    <col min="3850" max="3850" width="6.625" style="189" customWidth="1"/>
    <col min="3851" max="3851" width="8.625" style="189" customWidth="1"/>
    <col min="3852" max="3852" width="17.625" style="189" customWidth="1"/>
    <col min="3853" max="3853" width="5.625" style="189" customWidth="1"/>
    <col min="3854" max="3854" width="18.125" style="189" customWidth="1"/>
    <col min="3855" max="3855" width="33.625" style="189" customWidth="1"/>
    <col min="3856" max="4100" width="9" style="189"/>
    <col min="4101" max="4101" width="4.625" style="189" customWidth="1"/>
    <col min="4102" max="4102" width="2.625" style="189" customWidth="1"/>
    <col min="4103" max="4103" width="32.5" style="189" customWidth="1"/>
    <col min="4104" max="4104" width="6.125" style="189" customWidth="1"/>
    <col min="4105" max="4105" width="14.625" style="189" customWidth="1"/>
    <col min="4106" max="4106" width="6.625" style="189" customWidth="1"/>
    <col min="4107" max="4107" width="8.625" style="189" customWidth="1"/>
    <col min="4108" max="4108" width="17.625" style="189" customWidth="1"/>
    <col min="4109" max="4109" width="5.625" style="189" customWidth="1"/>
    <col min="4110" max="4110" width="18.125" style="189" customWidth="1"/>
    <col min="4111" max="4111" width="33.625" style="189" customWidth="1"/>
    <col min="4112" max="4356" width="9" style="189"/>
    <col min="4357" max="4357" width="4.625" style="189" customWidth="1"/>
    <col min="4358" max="4358" width="2.625" style="189" customWidth="1"/>
    <col min="4359" max="4359" width="32.5" style="189" customWidth="1"/>
    <col min="4360" max="4360" width="6.125" style="189" customWidth="1"/>
    <col min="4361" max="4361" width="14.625" style="189" customWidth="1"/>
    <col min="4362" max="4362" width="6.625" style="189" customWidth="1"/>
    <col min="4363" max="4363" width="8.625" style="189" customWidth="1"/>
    <col min="4364" max="4364" width="17.625" style="189" customWidth="1"/>
    <col min="4365" max="4365" width="5.625" style="189" customWidth="1"/>
    <col min="4366" max="4366" width="18.125" style="189" customWidth="1"/>
    <col min="4367" max="4367" width="33.625" style="189" customWidth="1"/>
    <col min="4368" max="4612" width="9" style="189"/>
    <col min="4613" max="4613" width="4.625" style="189" customWidth="1"/>
    <col min="4614" max="4614" width="2.625" style="189" customWidth="1"/>
    <col min="4615" max="4615" width="32.5" style="189" customWidth="1"/>
    <col min="4616" max="4616" width="6.125" style="189" customWidth="1"/>
    <col min="4617" max="4617" width="14.625" style="189" customWidth="1"/>
    <col min="4618" max="4618" width="6.625" style="189" customWidth="1"/>
    <col min="4619" max="4619" width="8.625" style="189" customWidth="1"/>
    <col min="4620" max="4620" width="17.625" style="189" customWidth="1"/>
    <col min="4621" max="4621" width="5.625" style="189" customWidth="1"/>
    <col min="4622" max="4622" width="18.125" style="189" customWidth="1"/>
    <col min="4623" max="4623" width="33.625" style="189" customWidth="1"/>
    <col min="4624" max="4868" width="9" style="189"/>
    <col min="4869" max="4869" width="4.625" style="189" customWidth="1"/>
    <col min="4870" max="4870" width="2.625" style="189" customWidth="1"/>
    <col min="4871" max="4871" width="32.5" style="189" customWidth="1"/>
    <col min="4872" max="4872" width="6.125" style="189" customWidth="1"/>
    <col min="4873" max="4873" width="14.625" style="189" customWidth="1"/>
    <col min="4874" max="4874" width="6.625" style="189" customWidth="1"/>
    <col min="4875" max="4875" width="8.625" style="189" customWidth="1"/>
    <col min="4876" max="4876" width="17.625" style="189" customWidth="1"/>
    <col min="4877" max="4877" width="5.625" style="189" customWidth="1"/>
    <col min="4878" max="4878" width="18.125" style="189" customWidth="1"/>
    <col min="4879" max="4879" width="33.625" style="189" customWidth="1"/>
    <col min="4880" max="5124" width="9" style="189"/>
    <col min="5125" max="5125" width="4.625" style="189" customWidth="1"/>
    <col min="5126" max="5126" width="2.625" style="189" customWidth="1"/>
    <col min="5127" max="5127" width="32.5" style="189" customWidth="1"/>
    <col min="5128" max="5128" width="6.125" style="189" customWidth="1"/>
    <col min="5129" max="5129" width="14.625" style="189" customWidth="1"/>
    <col min="5130" max="5130" width="6.625" style="189" customWidth="1"/>
    <col min="5131" max="5131" width="8.625" style="189" customWidth="1"/>
    <col min="5132" max="5132" width="17.625" style="189" customWidth="1"/>
    <col min="5133" max="5133" width="5.625" style="189" customWidth="1"/>
    <col min="5134" max="5134" width="18.125" style="189" customWidth="1"/>
    <col min="5135" max="5135" width="33.625" style="189" customWidth="1"/>
    <col min="5136" max="5380" width="9" style="189"/>
    <col min="5381" max="5381" width="4.625" style="189" customWidth="1"/>
    <col min="5382" max="5382" width="2.625" style="189" customWidth="1"/>
    <col min="5383" max="5383" width="32.5" style="189" customWidth="1"/>
    <col min="5384" max="5384" width="6.125" style="189" customWidth="1"/>
    <col min="5385" max="5385" width="14.625" style="189" customWidth="1"/>
    <col min="5386" max="5386" width="6.625" style="189" customWidth="1"/>
    <col min="5387" max="5387" width="8.625" style="189" customWidth="1"/>
    <col min="5388" max="5388" width="17.625" style="189" customWidth="1"/>
    <col min="5389" max="5389" width="5.625" style="189" customWidth="1"/>
    <col min="5390" max="5390" width="18.125" style="189" customWidth="1"/>
    <col min="5391" max="5391" width="33.625" style="189" customWidth="1"/>
    <col min="5392" max="5636" width="9" style="189"/>
    <col min="5637" max="5637" width="4.625" style="189" customWidth="1"/>
    <col min="5638" max="5638" width="2.625" style="189" customWidth="1"/>
    <col min="5639" max="5639" width="32.5" style="189" customWidth="1"/>
    <col min="5640" max="5640" width="6.125" style="189" customWidth="1"/>
    <col min="5641" max="5641" width="14.625" style="189" customWidth="1"/>
    <col min="5642" max="5642" width="6.625" style="189" customWidth="1"/>
    <col min="5643" max="5643" width="8.625" style="189" customWidth="1"/>
    <col min="5644" max="5644" width="17.625" style="189" customWidth="1"/>
    <col min="5645" max="5645" width="5.625" style="189" customWidth="1"/>
    <col min="5646" max="5646" width="18.125" style="189" customWidth="1"/>
    <col min="5647" max="5647" width="33.625" style="189" customWidth="1"/>
    <col min="5648" max="5892" width="9" style="189"/>
    <col min="5893" max="5893" width="4.625" style="189" customWidth="1"/>
    <col min="5894" max="5894" width="2.625" style="189" customWidth="1"/>
    <col min="5895" max="5895" width="32.5" style="189" customWidth="1"/>
    <col min="5896" max="5896" width="6.125" style="189" customWidth="1"/>
    <col min="5897" max="5897" width="14.625" style="189" customWidth="1"/>
    <col min="5898" max="5898" width="6.625" style="189" customWidth="1"/>
    <col min="5899" max="5899" width="8.625" style="189" customWidth="1"/>
    <col min="5900" max="5900" width="17.625" style="189" customWidth="1"/>
    <col min="5901" max="5901" width="5.625" style="189" customWidth="1"/>
    <col min="5902" max="5902" width="18.125" style="189" customWidth="1"/>
    <col min="5903" max="5903" width="33.625" style="189" customWidth="1"/>
    <col min="5904" max="6148" width="9" style="189"/>
    <col min="6149" max="6149" width="4.625" style="189" customWidth="1"/>
    <col min="6150" max="6150" width="2.625" style="189" customWidth="1"/>
    <col min="6151" max="6151" width="32.5" style="189" customWidth="1"/>
    <col min="6152" max="6152" width="6.125" style="189" customWidth="1"/>
    <col min="6153" max="6153" width="14.625" style="189" customWidth="1"/>
    <col min="6154" max="6154" width="6.625" style="189" customWidth="1"/>
    <col min="6155" max="6155" width="8.625" style="189" customWidth="1"/>
    <col min="6156" max="6156" width="17.625" style="189" customWidth="1"/>
    <col min="6157" max="6157" width="5.625" style="189" customWidth="1"/>
    <col min="6158" max="6158" width="18.125" style="189" customWidth="1"/>
    <col min="6159" max="6159" width="33.625" style="189" customWidth="1"/>
    <col min="6160" max="6404" width="9" style="189"/>
    <col min="6405" max="6405" width="4.625" style="189" customWidth="1"/>
    <col min="6406" max="6406" width="2.625" style="189" customWidth="1"/>
    <col min="6407" max="6407" width="32.5" style="189" customWidth="1"/>
    <col min="6408" max="6408" width="6.125" style="189" customWidth="1"/>
    <col min="6409" max="6409" width="14.625" style="189" customWidth="1"/>
    <col min="6410" max="6410" width="6.625" style="189" customWidth="1"/>
    <col min="6411" max="6411" width="8.625" style="189" customWidth="1"/>
    <col min="6412" max="6412" width="17.625" style="189" customWidth="1"/>
    <col min="6413" max="6413" width="5.625" style="189" customWidth="1"/>
    <col min="6414" max="6414" width="18.125" style="189" customWidth="1"/>
    <col min="6415" max="6415" width="33.625" style="189" customWidth="1"/>
    <col min="6416" max="6660" width="9" style="189"/>
    <col min="6661" max="6661" width="4.625" style="189" customWidth="1"/>
    <col min="6662" max="6662" width="2.625" style="189" customWidth="1"/>
    <col min="6663" max="6663" width="32.5" style="189" customWidth="1"/>
    <col min="6664" max="6664" width="6.125" style="189" customWidth="1"/>
    <col min="6665" max="6665" width="14.625" style="189" customWidth="1"/>
    <col min="6666" max="6666" width="6.625" style="189" customWidth="1"/>
    <col min="6667" max="6667" width="8.625" style="189" customWidth="1"/>
    <col min="6668" max="6668" width="17.625" style="189" customWidth="1"/>
    <col min="6669" max="6669" width="5.625" style="189" customWidth="1"/>
    <col min="6670" max="6670" width="18.125" style="189" customWidth="1"/>
    <col min="6671" max="6671" width="33.625" style="189" customWidth="1"/>
    <col min="6672" max="6916" width="9" style="189"/>
    <col min="6917" max="6917" width="4.625" style="189" customWidth="1"/>
    <col min="6918" max="6918" width="2.625" style="189" customWidth="1"/>
    <col min="6919" max="6919" width="32.5" style="189" customWidth="1"/>
    <col min="6920" max="6920" width="6.125" style="189" customWidth="1"/>
    <col min="6921" max="6921" width="14.625" style="189" customWidth="1"/>
    <col min="6922" max="6922" width="6.625" style="189" customWidth="1"/>
    <col min="6923" max="6923" width="8.625" style="189" customWidth="1"/>
    <col min="6924" max="6924" width="17.625" style="189" customWidth="1"/>
    <col min="6925" max="6925" width="5.625" style="189" customWidth="1"/>
    <col min="6926" max="6926" width="18.125" style="189" customWidth="1"/>
    <col min="6927" max="6927" width="33.625" style="189" customWidth="1"/>
    <col min="6928" max="7172" width="9" style="189"/>
    <col min="7173" max="7173" width="4.625" style="189" customWidth="1"/>
    <col min="7174" max="7174" width="2.625" style="189" customWidth="1"/>
    <col min="7175" max="7175" width="32.5" style="189" customWidth="1"/>
    <col min="7176" max="7176" width="6.125" style="189" customWidth="1"/>
    <col min="7177" max="7177" width="14.625" style="189" customWidth="1"/>
    <col min="7178" max="7178" width="6.625" style="189" customWidth="1"/>
    <col min="7179" max="7179" width="8.625" style="189" customWidth="1"/>
    <col min="7180" max="7180" width="17.625" style="189" customWidth="1"/>
    <col min="7181" max="7181" width="5.625" style="189" customWidth="1"/>
    <col min="7182" max="7182" width="18.125" style="189" customWidth="1"/>
    <col min="7183" max="7183" width="33.625" style="189" customWidth="1"/>
    <col min="7184" max="7428" width="9" style="189"/>
    <col min="7429" max="7429" width="4.625" style="189" customWidth="1"/>
    <col min="7430" max="7430" width="2.625" style="189" customWidth="1"/>
    <col min="7431" max="7431" width="32.5" style="189" customWidth="1"/>
    <col min="7432" max="7432" width="6.125" style="189" customWidth="1"/>
    <col min="7433" max="7433" width="14.625" style="189" customWidth="1"/>
    <col min="7434" max="7434" width="6.625" style="189" customWidth="1"/>
    <col min="7435" max="7435" width="8.625" style="189" customWidth="1"/>
    <col min="7436" max="7436" width="17.625" style="189" customWidth="1"/>
    <col min="7437" max="7437" width="5.625" style="189" customWidth="1"/>
    <col min="7438" max="7438" width="18.125" style="189" customWidth="1"/>
    <col min="7439" max="7439" width="33.625" style="189" customWidth="1"/>
    <col min="7440" max="7684" width="9" style="189"/>
    <col min="7685" max="7685" width="4.625" style="189" customWidth="1"/>
    <col min="7686" max="7686" width="2.625" style="189" customWidth="1"/>
    <col min="7687" max="7687" width="32.5" style="189" customWidth="1"/>
    <col min="7688" max="7688" width="6.125" style="189" customWidth="1"/>
    <col min="7689" max="7689" width="14.625" style="189" customWidth="1"/>
    <col min="7690" max="7690" width="6.625" style="189" customWidth="1"/>
    <col min="7691" max="7691" width="8.625" style="189" customWidth="1"/>
    <col min="7692" max="7692" width="17.625" style="189" customWidth="1"/>
    <col min="7693" max="7693" width="5.625" style="189" customWidth="1"/>
    <col min="7694" max="7694" width="18.125" style="189" customWidth="1"/>
    <col min="7695" max="7695" width="33.625" style="189" customWidth="1"/>
    <col min="7696" max="7940" width="9" style="189"/>
    <col min="7941" max="7941" width="4.625" style="189" customWidth="1"/>
    <col min="7942" max="7942" width="2.625" style="189" customWidth="1"/>
    <col min="7943" max="7943" width="32.5" style="189" customWidth="1"/>
    <col min="7944" max="7944" width="6.125" style="189" customWidth="1"/>
    <col min="7945" max="7945" width="14.625" style="189" customWidth="1"/>
    <col min="7946" max="7946" width="6.625" style="189" customWidth="1"/>
    <col min="7947" max="7947" width="8.625" style="189" customWidth="1"/>
    <col min="7948" max="7948" width="17.625" style="189" customWidth="1"/>
    <col min="7949" max="7949" width="5.625" style="189" customWidth="1"/>
    <col min="7950" max="7950" width="18.125" style="189" customWidth="1"/>
    <col min="7951" max="7951" width="33.625" style="189" customWidth="1"/>
    <col min="7952" max="8196" width="9" style="189"/>
    <col min="8197" max="8197" width="4.625" style="189" customWidth="1"/>
    <col min="8198" max="8198" width="2.625" style="189" customWidth="1"/>
    <col min="8199" max="8199" width="32.5" style="189" customWidth="1"/>
    <col min="8200" max="8200" width="6.125" style="189" customWidth="1"/>
    <col min="8201" max="8201" width="14.625" style="189" customWidth="1"/>
    <col min="8202" max="8202" width="6.625" style="189" customWidth="1"/>
    <col min="8203" max="8203" width="8.625" style="189" customWidth="1"/>
    <col min="8204" max="8204" width="17.625" style="189" customWidth="1"/>
    <col min="8205" max="8205" width="5.625" style="189" customWidth="1"/>
    <col min="8206" max="8206" width="18.125" style="189" customWidth="1"/>
    <col min="8207" max="8207" width="33.625" style="189" customWidth="1"/>
    <col min="8208" max="8452" width="9" style="189"/>
    <col min="8453" max="8453" width="4.625" style="189" customWidth="1"/>
    <col min="8454" max="8454" width="2.625" style="189" customWidth="1"/>
    <col min="8455" max="8455" width="32.5" style="189" customWidth="1"/>
    <col min="8456" max="8456" width="6.125" style="189" customWidth="1"/>
    <col min="8457" max="8457" width="14.625" style="189" customWidth="1"/>
    <col min="8458" max="8458" width="6.625" style="189" customWidth="1"/>
    <col min="8459" max="8459" width="8.625" style="189" customWidth="1"/>
    <col min="8460" max="8460" width="17.625" style="189" customWidth="1"/>
    <col min="8461" max="8461" width="5.625" style="189" customWidth="1"/>
    <col min="8462" max="8462" width="18.125" style="189" customWidth="1"/>
    <col min="8463" max="8463" width="33.625" style="189" customWidth="1"/>
    <col min="8464" max="8708" width="9" style="189"/>
    <col min="8709" max="8709" width="4.625" style="189" customWidth="1"/>
    <col min="8710" max="8710" width="2.625" style="189" customWidth="1"/>
    <col min="8711" max="8711" width="32.5" style="189" customWidth="1"/>
    <col min="8712" max="8712" width="6.125" style="189" customWidth="1"/>
    <col min="8713" max="8713" width="14.625" style="189" customWidth="1"/>
    <col min="8714" max="8714" width="6.625" style="189" customWidth="1"/>
    <col min="8715" max="8715" width="8.625" style="189" customWidth="1"/>
    <col min="8716" max="8716" width="17.625" style="189" customWidth="1"/>
    <col min="8717" max="8717" width="5.625" style="189" customWidth="1"/>
    <col min="8718" max="8718" width="18.125" style="189" customWidth="1"/>
    <col min="8719" max="8719" width="33.625" style="189" customWidth="1"/>
    <col min="8720" max="8964" width="9" style="189"/>
    <col min="8965" max="8965" width="4.625" style="189" customWidth="1"/>
    <col min="8966" max="8966" width="2.625" style="189" customWidth="1"/>
    <col min="8967" max="8967" width="32.5" style="189" customWidth="1"/>
    <col min="8968" max="8968" width="6.125" style="189" customWidth="1"/>
    <col min="8969" max="8969" width="14.625" style="189" customWidth="1"/>
    <col min="8970" max="8970" width="6.625" style="189" customWidth="1"/>
    <col min="8971" max="8971" width="8.625" style="189" customWidth="1"/>
    <col min="8972" max="8972" width="17.625" style="189" customWidth="1"/>
    <col min="8973" max="8973" width="5.625" style="189" customWidth="1"/>
    <col min="8974" max="8974" width="18.125" style="189" customWidth="1"/>
    <col min="8975" max="8975" width="33.625" style="189" customWidth="1"/>
    <col min="8976" max="9220" width="9" style="189"/>
    <col min="9221" max="9221" width="4.625" style="189" customWidth="1"/>
    <col min="9222" max="9222" width="2.625" style="189" customWidth="1"/>
    <col min="9223" max="9223" width="32.5" style="189" customWidth="1"/>
    <col min="9224" max="9224" width="6.125" style="189" customWidth="1"/>
    <col min="9225" max="9225" width="14.625" style="189" customWidth="1"/>
    <col min="9226" max="9226" width="6.625" style="189" customWidth="1"/>
    <col min="9227" max="9227" width="8.625" style="189" customWidth="1"/>
    <col min="9228" max="9228" width="17.625" style="189" customWidth="1"/>
    <col min="9229" max="9229" width="5.625" style="189" customWidth="1"/>
    <col min="9230" max="9230" width="18.125" style="189" customWidth="1"/>
    <col min="9231" max="9231" width="33.625" style="189" customWidth="1"/>
    <col min="9232" max="9476" width="9" style="189"/>
    <col min="9477" max="9477" width="4.625" style="189" customWidth="1"/>
    <col min="9478" max="9478" width="2.625" style="189" customWidth="1"/>
    <col min="9479" max="9479" width="32.5" style="189" customWidth="1"/>
    <col min="9480" max="9480" width="6.125" style="189" customWidth="1"/>
    <col min="9481" max="9481" width="14.625" style="189" customWidth="1"/>
    <col min="9482" max="9482" width="6.625" style="189" customWidth="1"/>
    <col min="9483" max="9483" width="8.625" style="189" customWidth="1"/>
    <col min="9484" max="9484" width="17.625" style="189" customWidth="1"/>
    <col min="9485" max="9485" width="5.625" style="189" customWidth="1"/>
    <col min="9486" max="9486" width="18.125" style="189" customWidth="1"/>
    <col min="9487" max="9487" width="33.625" style="189" customWidth="1"/>
    <col min="9488" max="9732" width="9" style="189"/>
    <col min="9733" max="9733" width="4.625" style="189" customWidth="1"/>
    <col min="9734" max="9734" width="2.625" style="189" customWidth="1"/>
    <col min="9735" max="9735" width="32.5" style="189" customWidth="1"/>
    <col min="9736" max="9736" width="6.125" style="189" customWidth="1"/>
    <col min="9737" max="9737" width="14.625" style="189" customWidth="1"/>
    <col min="9738" max="9738" width="6.625" style="189" customWidth="1"/>
    <col min="9739" max="9739" width="8.625" style="189" customWidth="1"/>
    <col min="9740" max="9740" width="17.625" style="189" customWidth="1"/>
    <col min="9741" max="9741" width="5.625" style="189" customWidth="1"/>
    <col min="9742" max="9742" width="18.125" style="189" customWidth="1"/>
    <col min="9743" max="9743" width="33.625" style="189" customWidth="1"/>
    <col min="9744" max="9988" width="9" style="189"/>
    <col min="9989" max="9989" width="4.625" style="189" customWidth="1"/>
    <col min="9990" max="9990" width="2.625" style="189" customWidth="1"/>
    <col min="9991" max="9991" width="32.5" style="189" customWidth="1"/>
    <col min="9992" max="9992" width="6.125" style="189" customWidth="1"/>
    <col min="9993" max="9993" width="14.625" style="189" customWidth="1"/>
    <col min="9994" max="9994" width="6.625" style="189" customWidth="1"/>
    <col min="9995" max="9995" width="8.625" style="189" customWidth="1"/>
    <col min="9996" max="9996" width="17.625" style="189" customWidth="1"/>
    <col min="9997" max="9997" width="5.625" style="189" customWidth="1"/>
    <col min="9998" max="9998" width="18.125" style="189" customWidth="1"/>
    <col min="9999" max="9999" width="33.625" style="189" customWidth="1"/>
    <col min="10000" max="10244" width="9" style="189"/>
    <col min="10245" max="10245" width="4.625" style="189" customWidth="1"/>
    <col min="10246" max="10246" width="2.625" style="189" customWidth="1"/>
    <col min="10247" max="10247" width="32.5" style="189" customWidth="1"/>
    <col min="10248" max="10248" width="6.125" style="189" customWidth="1"/>
    <col min="10249" max="10249" width="14.625" style="189" customWidth="1"/>
    <col min="10250" max="10250" width="6.625" style="189" customWidth="1"/>
    <col min="10251" max="10251" width="8.625" style="189" customWidth="1"/>
    <col min="10252" max="10252" width="17.625" style="189" customWidth="1"/>
    <col min="10253" max="10253" width="5.625" style="189" customWidth="1"/>
    <col min="10254" max="10254" width="18.125" style="189" customWidth="1"/>
    <col min="10255" max="10255" width="33.625" style="189" customWidth="1"/>
    <col min="10256" max="10500" width="9" style="189"/>
    <col min="10501" max="10501" width="4.625" style="189" customWidth="1"/>
    <col min="10502" max="10502" width="2.625" style="189" customWidth="1"/>
    <col min="10503" max="10503" width="32.5" style="189" customWidth="1"/>
    <col min="10504" max="10504" width="6.125" style="189" customWidth="1"/>
    <col min="10505" max="10505" width="14.625" style="189" customWidth="1"/>
    <col min="10506" max="10506" width="6.625" style="189" customWidth="1"/>
    <col min="10507" max="10507" width="8.625" style="189" customWidth="1"/>
    <col min="10508" max="10508" width="17.625" style="189" customWidth="1"/>
    <col min="10509" max="10509" width="5.625" style="189" customWidth="1"/>
    <col min="10510" max="10510" width="18.125" style="189" customWidth="1"/>
    <col min="10511" max="10511" width="33.625" style="189" customWidth="1"/>
    <col min="10512" max="10756" width="9" style="189"/>
    <col min="10757" max="10757" width="4.625" style="189" customWidth="1"/>
    <col min="10758" max="10758" width="2.625" style="189" customWidth="1"/>
    <col min="10759" max="10759" width="32.5" style="189" customWidth="1"/>
    <col min="10760" max="10760" width="6.125" style="189" customWidth="1"/>
    <col min="10761" max="10761" width="14.625" style="189" customWidth="1"/>
    <col min="10762" max="10762" width="6.625" style="189" customWidth="1"/>
    <col min="10763" max="10763" width="8.625" style="189" customWidth="1"/>
    <col min="10764" max="10764" width="17.625" style="189" customWidth="1"/>
    <col min="10765" max="10765" width="5.625" style="189" customWidth="1"/>
    <col min="10766" max="10766" width="18.125" style="189" customWidth="1"/>
    <col min="10767" max="10767" width="33.625" style="189" customWidth="1"/>
    <col min="10768" max="11012" width="9" style="189"/>
    <col min="11013" max="11013" width="4.625" style="189" customWidth="1"/>
    <col min="11014" max="11014" width="2.625" style="189" customWidth="1"/>
    <col min="11015" max="11015" width="32.5" style="189" customWidth="1"/>
    <col min="11016" max="11016" width="6.125" style="189" customWidth="1"/>
    <col min="11017" max="11017" width="14.625" style="189" customWidth="1"/>
    <col min="11018" max="11018" width="6.625" style="189" customWidth="1"/>
    <col min="11019" max="11019" width="8.625" style="189" customWidth="1"/>
    <col min="11020" max="11020" width="17.625" style="189" customWidth="1"/>
    <col min="11021" max="11021" width="5.625" style="189" customWidth="1"/>
    <col min="11022" max="11022" width="18.125" style="189" customWidth="1"/>
    <col min="11023" max="11023" width="33.625" style="189" customWidth="1"/>
    <col min="11024" max="11268" width="9" style="189"/>
    <col min="11269" max="11269" width="4.625" style="189" customWidth="1"/>
    <col min="11270" max="11270" width="2.625" style="189" customWidth="1"/>
    <col min="11271" max="11271" width="32.5" style="189" customWidth="1"/>
    <col min="11272" max="11272" width="6.125" style="189" customWidth="1"/>
    <col min="11273" max="11273" width="14.625" style="189" customWidth="1"/>
    <col min="11274" max="11274" width="6.625" style="189" customWidth="1"/>
    <col min="11275" max="11275" width="8.625" style="189" customWidth="1"/>
    <col min="11276" max="11276" width="17.625" style="189" customWidth="1"/>
    <col min="11277" max="11277" width="5.625" style="189" customWidth="1"/>
    <col min="11278" max="11278" width="18.125" style="189" customWidth="1"/>
    <col min="11279" max="11279" width="33.625" style="189" customWidth="1"/>
    <col min="11280" max="11524" width="9" style="189"/>
    <col min="11525" max="11525" width="4.625" style="189" customWidth="1"/>
    <col min="11526" max="11526" width="2.625" style="189" customWidth="1"/>
    <col min="11527" max="11527" width="32.5" style="189" customWidth="1"/>
    <col min="11528" max="11528" width="6.125" style="189" customWidth="1"/>
    <col min="11529" max="11529" width="14.625" style="189" customWidth="1"/>
    <col min="11530" max="11530" width="6.625" style="189" customWidth="1"/>
    <col min="11531" max="11531" width="8.625" style="189" customWidth="1"/>
    <col min="11532" max="11532" width="17.625" style="189" customWidth="1"/>
    <col min="11533" max="11533" width="5.625" style="189" customWidth="1"/>
    <col min="11534" max="11534" width="18.125" style="189" customWidth="1"/>
    <col min="11535" max="11535" width="33.625" style="189" customWidth="1"/>
    <col min="11536" max="11780" width="9" style="189"/>
    <col min="11781" max="11781" width="4.625" style="189" customWidth="1"/>
    <col min="11782" max="11782" width="2.625" style="189" customWidth="1"/>
    <col min="11783" max="11783" width="32.5" style="189" customWidth="1"/>
    <col min="11784" max="11784" width="6.125" style="189" customWidth="1"/>
    <col min="11785" max="11785" width="14.625" style="189" customWidth="1"/>
    <col min="11786" max="11786" width="6.625" style="189" customWidth="1"/>
    <col min="11787" max="11787" width="8.625" style="189" customWidth="1"/>
    <col min="11788" max="11788" width="17.625" style="189" customWidth="1"/>
    <col min="11789" max="11789" width="5.625" style="189" customWidth="1"/>
    <col min="11790" max="11790" width="18.125" style="189" customWidth="1"/>
    <col min="11791" max="11791" width="33.625" style="189" customWidth="1"/>
    <col min="11792" max="12036" width="9" style="189"/>
    <col min="12037" max="12037" width="4.625" style="189" customWidth="1"/>
    <col min="12038" max="12038" width="2.625" style="189" customWidth="1"/>
    <col min="12039" max="12039" width="32.5" style="189" customWidth="1"/>
    <col min="12040" max="12040" width="6.125" style="189" customWidth="1"/>
    <col min="12041" max="12041" width="14.625" style="189" customWidth="1"/>
    <col min="12042" max="12042" width="6.625" style="189" customWidth="1"/>
    <col min="12043" max="12043" width="8.625" style="189" customWidth="1"/>
    <col min="12044" max="12044" width="17.625" style="189" customWidth="1"/>
    <col min="12045" max="12045" width="5.625" style="189" customWidth="1"/>
    <col min="12046" max="12046" width="18.125" style="189" customWidth="1"/>
    <col min="12047" max="12047" width="33.625" style="189" customWidth="1"/>
    <col min="12048" max="12292" width="9" style="189"/>
    <col min="12293" max="12293" width="4.625" style="189" customWidth="1"/>
    <col min="12294" max="12294" width="2.625" style="189" customWidth="1"/>
    <col min="12295" max="12295" width="32.5" style="189" customWidth="1"/>
    <col min="12296" max="12296" width="6.125" style="189" customWidth="1"/>
    <col min="12297" max="12297" width="14.625" style="189" customWidth="1"/>
    <col min="12298" max="12298" width="6.625" style="189" customWidth="1"/>
    <col min="12299" max="12299" width="8.625" style="189" customWidth="1"/>
    <col min="12300" max="12300" width="17.625" style="189" customWidth="1"/>
    <col min="12301" max="12301" width="5.625" style="189" customWidth="1"/>
    <col min="12302" max="12302" width="18.125" style="189" customWidth="1"/>
    <col min="12303" max="12303" width="33.625" style="189" customWidth="1"/>
    <col min="12304" max="12548" width="9" style="189"/>
    <col min="12549" max="12549" width="4.625" style="189" customWidth="1"/>
    <col min="12550" max="12550" width="2.625" style="189" customWidth="1"/>
    <col min="12551" max="12551" width="32.5" style="189" customWidth="1"/>
    <col min="12552" max="12552" width="6.125" style="189" customWidth="1"/>
    <col min="12553" max="12553" width="14.625" style="189" customWidth="1"/>
    <col min="12554" max="12554" width="6.625" style="189" customWidth="1"/>
    <col min="12555" max="12555" width="8.625" style="189" customWidth="1"/>
    <col min="12556" max="12556" width="17.625" style="189" customWidth="1"/>
    <col min="12557" max="12557" width="5.625" style="189" customWidth="1"/>
    <col min="12558" max="12558" width="18.125" style="189" customWidth="1"/>
    <col min="12559" max="12559" width="33.625" style="189" customWidth="1"/>
    <col min="12560" max="12804" width="9" style="189"/>
    <col min="12805" max="12805" width="4.625" style="189" customWidth="1"/>
    <col min="12806" max="12806" width="2.625" style="189" customWidth="1"/>
    <col min="12807" max="12807" width="32.5" style="189" customWidth="1"/>
    <col min="12808" max="12808" width="6.125" style="189" customWidth="1"/>
    <col min="12809" max="12809" width="14.625" style="189" customWidth="1"/>
    <col min="12810" max="12810" width="6.625" style="189" customWidth="1"/>
    <col min="12811" max="12811" width="8.625" style="189" customWidth="1"/>
    <col min="12812" max="12812" width="17.625" style="189" customWidth="1"/>
    <col min="12813" max="12813" width="5.625" style="189" customWidth="1"/>
    <col min="12814" max="12814" width="18.125" style="189" customWidth="1"/>
    <col min="12815" max="12815" width="33.625" style="189" customWidth="1"/>
    <col min="12816" max="13060" width="9" style="189"/>
    <col min="13061" max="13061" width="4.625" style="189" customWidth="1"/>
    <col min="13062" max="13062" width="2.625" style="189" customWidth="1"/>
    <col min="13063" max="13063" width="32.5" style="189" customWidth="1"/>
    <col min="13064" max="13064" width="6.125" style="189" customWidth="1"/>
    <col min="13065" max="13065" width="14.625" style="189" customWidth="1"/>
    <col min="13066" max="13066" width="6.625" style="189" customWidth="1"/>
    <col min="13067" max="13067" width="8.625" style="189" customWidth="1"/>
    <col min="13068" max="13068" width="17.625" style="189" customWidth="1"/>
    <col min="13069" max="13069" width="5.625" style="189" customWidth="1"/>
    <col min="13070" max="13070" width="18.125" style="189" customWidth="1"/>
    <col min="13071" max="13071" width="33.625" style="189" customWidth="1"/>
    <col min="13072" max="13316" width="9" style="189"/>
    <col min="13317" max="13317" width="4.625" style="189" customWidth="1"/>
    <col min="13318" max="13318" width="2.625" style="189" customWidth="1"/>
    <col min="13319" max="13319" width="32.5" style="189" customWidth="1"/>
    <col min="13320" max="13320" width="6.125" style="189" customWidth="1"/>
    <col min="13321" max="13321" width="14.625" style="189" customWidth="1"/>
    <col min="13322" max="13322" width="6.625" style="189" customWidth="1"/>
    <col min="13323" max="13323" width="8.625" style="189" customWidth="1"/>
    <col min="13324" max="13324" width="17.625" style="189" customWidth="1"/>
    <col min="13325" max="13325" width="5.625" style="189" customWidth="1"/>
    <col min="13326" max="13326" width="18.125" style="189" customWidth="1"/>
    <col min="13327" max="13327" width="33.625" style="189" customWidth="1"/>
    <col min="13328" max="13572" width="9" style="189"/>
    <col min="13573" max="13573" width="4.625" style="189" customWidth="1"/>
    <col min="13574" max="13574" width="2.625" style="189" customWidth="1"/>
    <col min="13575" max="13575" width="32.5" style="189" customWidth="1"/>
    <col min="13576" max="13576" width="6.125" style="189" customWidth="1"/>
    <col min="13577" max="13577" width="14.625" style="189" customWidth="1"/>
    <col min="13578" max="13578" width="6.625" style="189" customWidth="1"/>
    <col min="13579" max="13579" width="8.625" style="189" customWidth="1"/>
    <col min="13580" max="13580" width="17.625" style="189" customWidth="1"/>
    <col min="13581" max="13581" width="5.625" style="189" customWidth="1"/>
    <col min="13582" max="13582" width="18.125" style="189" customWidth="1"/>
    <col min="13583" max="13583" width="33.625" style="189" customWidth="1"/>
    <col min="13584" max="13828" width="9" style="189"/>
    <col min="13829" max="13829" width="4.625" style="189" customWidth="1"/>
    <col min="13830" max="13830" width="2.625" style="189" customWidth="1"/>
    <col min="13831" max="13831" width="32.5" style="189" customWidth="1"/>
    <col min="13832" max="13832" width="6.125" style="189" customWidth="1"/>
    <col min="13833" max="13833" width="14.625" style="189" customWidth="1"/>
    <col min="13834" max="13834" width="6.625" style="189" customWidth="1"/>
    <col min="13835" max="13835" width="8.625" style="189" customWidth="1"/>
    <col min="13836" max="13836" width="17.625" style="189" customWidth="1"/>
    <col min="13837" max="13837" width="5.625" style="189" customWidth="1"/>
    <col min="13838" max="13838" width="18.125" style="189" customWidth="1"/>
    <col min="13839" max="13839" width="33.625" style="189" customWidth="1"/>
    <col min="13840" max="14084" width="9" style="189"/>
    <col min="14085" max="14085" width="4.625" style="189" customWidth="1"/>
    <col min="14086" max="14086" width="2.625" style="189" customWidth="1"/>
    <col min="14087" max="14087" width="32.5" style="189" customWidth="1"/>
    <col min="14088" max="14088" width="6.125" style="189" customWidth="1"/>
    <col min="14089" max="14089" width="14.625" style="189" customWidth="1"/>
    <col min="14090" max="14090" width="6.625" style="189" customWidth="1"/>
    <col min="14091" max="14091" width="8.625" style="189" customWidth="1"/>
    <col min="14092" max="14092" width="17.625" style="189" customWidth="1"/>
    <col min="14093" max="14093" width="5.625" style="189" customWidth="1"/>
    <col min="14094" max="14094" width="18.125" style="189" customWidth="1"/>
    <col min="14095" max="14095" width="33.625" style="189" customWidth="1"/>
    <col min="14096" max="14340" width="9" style="189"/>
    <col min="14341" max="14341" width="4.625" style="189" customWidth="1"/>
    <col min="14342" max="14342" width="2.625" style="189" customWidth="1"/>
    <col min="14343" max="14343" width="32.5" style="189" customWidth="1"/>
    <col min="14344" max="14344" width="6.125" style="189" customWidth="1"/>
    <col min="14345" max="14345" width="14.625" style="189" customWidth="1"/>
    <col min="14346" max="14346" width="6.625" style="189" customWidth="1"/>
    <col min="14347" max="14347" width="8.625" style="189" customWidth="1"/>
    <col min="14348" max="14348" width="17.625" style="189" customWidth="1"/>
    <col min="14349" max="14349" width="5.625" style="189" customWidth="1"/>
    <col min="14350" max="14350" width="18.125" style="189" customWidth="1"/>
    <col min="14351" max="14351" width="33.625" style="189" customWidth="1"/>
    <col min="14352" max="14596" width="9" style="189"/>
    <col min="14597" max="14597" width="4.625" style="189" customWidth="1"/>
    <col min="14598" max="14598" width="2.625" style="189" customWidth="1"/>
    <col min="14599" max="14599" width="32.5" style="189" customWidth="1"/>
    <col min="14600" max="14600" width="6.125" style="189" customWidth="1"/>
    <col min="14601" max="14601" width="14.625" style="189" customWidth="1"/>
    <col min="14602" max="14602" width="6.625" style="189" customWidth="1"/>
    <col min="14603" max="14603" width="8.625" style="189" customWidth="1"/>
    <col min="14604" max="14604" width="17.625" style="189" customWidth="1"/>
    <col min="14605" max="14605" width="5.625" style="189" customWidth="1"/>
    <col min="14606" max="14606" width="18.125" style="189" customWidth="1"/>
    <col min="14607" max="14607" width="33.625" style="189" customWidth="1"/>
    <col min="14608" max="14852" width="9" style="189"/>
    <col min="14853" max="14853" width="4.625" style="189" customWidth="1"/>
    <col min="14854" max="14854" width="2.625" style="189" customWidth="1"/>
    <col min="14855" max="14855" width="32.5" style="189" customWidth="1"/>
    <col min="14856" max="14856" width="6.125" style="189" customWidth="1"/>
    <col min="14857" max="14857" width="14.625" style="189" customWidth="1"/>
    <col min="14858" max="14858" width="6.625" style="189" customWidth="1"/>
    <col min="14859" max="14859" width="8.625" style="189" customWidth="1"/>
    <col min="14860" max="14860" width="17.625" style="189" customWidth="1"/>
    <col min="14861" max="14861" width="5.625" style="189" customWidth="1"/>
    <col min="14862" max="14862" width="18.125" style="189" customWidth="1"/>
    <col min="14863" max="14863" width="33.625" style="189" customWidth="1"/>
    <col min="14864" max="15108" width="9" style="189"/>
    <col min="15109" max="15109" width="4.625" style="189" customWidth="1"/>
    <col min="15110" max="15110" width="2.625" style="189" customWidth="1"/>
    <col min="15111" max="15111" width="32.5" style="189" customWidth="1"/>
    <col min="15112" max="15112" width="6.125" style="189" customWidth="1"/>
    <col min="15113" max="15113" width="14.625" style="189" customWidth="1"/>
    <col min="15114" max="15114" width="6.625" style="189" customWidth="1"/>
    <col min="15115" max="15115" width="8.625" style="189" customWidth="1"/>
    <col min="15116" max="15116" width="17.625" style="189" customWidth="1"/>
    <col min="15117" max="15117" width="5.625" style="189" customWidth="1"/>
    <col min="15118" max="15118" width="18.125" style="189" customWidth="1"/>
    <col min="15119" max="15119" width="33.625" style="189" customWidth="1"/>
    <col min="15120" max="15364" width="9" style="189"/>
    <col min="15365" max="15365" width="4.625" style="189" customWidth="1"/>
    <col min="15366" max="15366" width="2.625" style="189" customWidth="1"/>
    <col min="15367" max="15367" width="32.5" style="189" customWidth="1"/>
    <col min="15368" max="15368" width="6.125" style="189" customWidth="1"/>
    <col min="15369" max="15369" width="14.625" style="189" customWidth="1"/>
    <col min="15370" max="15370" width="6.625" style="189" customWidth="1"/>
    <col min="15371" max="15371" width="8.625" style="189" customWidth="1"/>
    <col min="15372" max="15372" width="17.625" style="189" customWidth="1"/>
    <col min="15373" max="15373" width="5.625" style="189" customWidth="1"/>
    <col min="15374" max="15374" width="18.125" style="189" customWidth="1"/>
    <col min="15375" max="15375" width="33.625" style="189" customWidth="1"/>
    <col min="15376" max="15620" width="9" style="189"/>
    <col min="15621" max="15621" width="4.625" style="189" customWidth="1"/>
    <col min="15622" max="15622" width="2.625" style="189" customWidth="1"/>
    <col min="15623" max="15623" width="32.5" style="189" customWidth="1"/>
    <col min="15624" max="15624" width="6.125" style="189" customWidth="1"/>
    <col min="15625" max="15625" width="14.625" style="189" customWidth="1"/>
    <col min="15626" max="15626" width="6.625" style="189" customWidth="1"/>
    <col min="15627" max="15627" width="8.625" style="189" customWidth="1"/>
    <col min="15628" max="15628" width="17.625" style="189" customWidth="1"/>
    <col min="15629" max="15629" width="5.625" style="189" customWidth="1"/>
    <col min="15630" max="15630" width="18.125" style="189" customWidth="1"/>
    <col min="15631" max="15631" width="33.625" style="189" customWidth="1"/>
    <col min="15632" max="15876" width="9" style="189"/>
    <col min="15877" max="15877" width="4.625" style="189" customWidth="1"/>
    <col min="15878" max="15878" width="2.625" style="189" customWidth="1"/>
    <col min="15879" max="15879" width="32.5" style="189" customWidth="1"/>
    <col min="15880" max="15880" width="6.125" style="189" customWidth="1"/>
    <col min="15881" max="15881" width="14.625" style="189" customWidth="1"/>
    <col min="15882" max="15882" width="6.625" style="189" customWidth="1"/>
    <col min="15883" max="15883" width="8.625" style="189" customWidth="1"/>
    <col min="15884" max="15884" width="17.625" style="189" customWidth="1"/>
    <col min="15885" max="15885" width="5.625" style="189" customWidth="1"/>
    <col min="15886" max="15886" width="18.125" style="189" customWidth="1"/>
    <col min="15887" max="15887" width="33.625" style="189" customWidth="1"/>
    <col min="15888" max="16132" width="9" style="189"/>
    <col min="16133" max="16133" width="4.625" style="189" customWidth="1"/>
    <col min="16134" max="16134" width="2.625" style="189" customWidth="1"/>
    <col min="16135" max="16135" width="32.5" style="189" customWidth="1"/>
    <col min="16136" max="16136" width="6.125" style="189" customWidth="1"/>
    <col min="16137" max="16137" width="14.625" style="189" customWidth="1"/>
    <col min="16138" max="16138" width="6.625" style="189" customWidth="1"/>
    <col min="16139" max="16139" width="8.625" style="189" customWidth="1"/>
    <col min="16140" max="16140" width="17.625" style="189" customWidth="1"/>
    <col min="16141" max="16141" width="5.625" style="189" customWidth="1"/>
    <col min="16142" max="16142" width="18.125" style="189" customWidth="1"/>
    <col min="16143" max="16143" width="33.625" style="189" customWidth="1"/>
    <col min="16144" max="16384" width="9" style="189"/>
  </cols>
  <sheetData>
    <row r="1" spans="1:19" ht="30.75" customHeight="1" thickBot="1">
      <c r="A1" s="720"/>
      <c r="B1" s="719"/>
      <c r="C1" s="1274" t="s">
        <v>1038</v>
      </c>
      <c r="D1" s="1274"/>
      <c r="E1" s="1274"/>
      <c r="F1" s="1275" t="s">
        <v>870</v>
      </c>
      <c r="G1" s="1275"/>
      <c r="H1" s="1275"/>
      <c r="I1" s="1275"/>
      <c r="J1" s="1275"/>
      <c r="K1" s="1275"/>
      <c r="L1" s="1275"/>
      <c r="M1" s="1275"/>
      <c r="N1" s="719"/>
      <c r="O1" s="1005">
        <v>46113</v>
      </c>
    </row>
    <row r="2" spans="1:19" s="190" customFormat="1" ht="35.1" customHeight="1" thickBot="1">
      <c r="A2" s="229" t="s">
        <v>353</v>
      </c>
      <c r="B2" s="229" t="s">
        <v>490</v>
      </c>
      <c r="C2" s="1141" t="s">
        <v>491</v>
      </c>
      <c r="D2" s="1142"/>
      <c r="E2" s="268" t="s">
        <v>1011</v>
      </c>
      <c r="F2" s="860" t="s">
        <v>692</v>
      </c>
      <c r="G2" s="268" t="s">
        <v>693</v>
      </c>
      <c r="H2" s="1141" t="s">
        <v>492</v>
      </c>
      <c r="I2" s="1142"/>
      <c r="J2" s="286" t="s">
        <v>618</v>
      </c>
      <c r="K2" s="229" t="s">
        <v>493</v>
      </c>
      <c r="L2" s="1141" t="s">
        <v>383</v>
      </c>
      <c r="M2" s="1145"/>
      <c r="N2" s="994" t="s">
        <v>1170</v>
      </c>
      <c r="O2" s="287" t="s">
        <v>691</v>
      </c>
    </row>
    <row r="3" spans="1:19" ht="36" customHeight="1">
      <c r="A3" s="1171" t="s">
        <v>494</v>
      </c>
      <c r="B3" s="275">
        <v>1</v>
      </c>
      <c r="C3" s="1122" t="s">
        <v>495</v>
      </c>
      <c r="D3" s="1123"/>
      <c r="E3" s="837" t="s">
        <v>1012</v>
      </c>
      <c r="F3" s="230" t="s">
        <v>355</v>
      </c>
      <c r="G3" s="1252" t="s">
        <v>864</v>
      </c>
      <c r="H3" s="1106"/>
      <c r="I3" s="1117"/>
      <c r="J3" s="246"/>
      <c r="K3" s="230" t="s">
        <v>641</v>
      </c>
      <c r="L3" s="1108" t="s">
        <v>963</v>
      </c>
      <c r="M3" s="1107"/>
      <c r="N3" s="743"/>
      <c r="O3" s="288"/>
    </row>
    <row r="4" spans="1:19" ht="42" customHeight="1">
      <c r="A4" s="1254"/>
      <c r="B4" s="318">
        <v>2</v>
      </c>
      <c r="C4" s="1196" t="s">
        <v>496</v>
      </c>
      <c r="D4" s="1197"/>
      <c r="E4" s="838" t="s">
        <v>1013</v>
      </c>
      <c r="F4" s="232" t="s">
        <v>355</v>
      </c>
      <c r="G4" s="1253"/>
      <c r="H4" s="1061" t="s">
        <v>497</v>
      </c>
      <c r="I4" s="1062"/>
      <c r="J4" s="244"/>
      <c r="K4" s="241" t="s">
        <v>641</v>
      </c>
      <c r="L4" s="1085" t="s">
        <v>671</v>
      </c>
      <c r="M4" s="1086"/>
      <c r="N4" s="744"/>
      <c r="O4" s="305"/>
      <c r="S4" s="267"/>
    </row>
    <row r="5" spans="1:19" ht="24.95" customHeight="1">
      <c r="A5" s="1254"/>
      <c r="B5" s="284">
        <v>3</v>
      </c>
      <c r="C5" s="1064" t="s">
        <v>498</v>
      </c>
      <c r="D5" s="1065"/>
      <c r="E5" s="827" t="s">
        <v>1026</v>
      </c>
      <c r="F5" s="242" t="s">
        <v>620</v>
      </c>
      <c r="G5" s="865" t="s">
        <v>694</v>
      </c>
      <c r="H5" s="1061"/>
      <c r="I5" s="1062"/>
      <c r="J5" s="865"/>
      <c r="K5" s="234"/>
      <c r="L5" s="1143" t="s">
        <v>920</v>
      </c>
      <c r="M5" s="1144"/>
      <c r="N5" s="745"/>
      <c r="O5" s="290" t="s">
        <v>921</v>
      </c>
    </row>
    <row r="6" spans="1:19" ht="150" customHeight="1">
      <c r="A6" s="1254"/>
      <c r="B6" s="263">
        <v>4</v>
      </c>
      <c r="C6" s="1256" t="s">
        <v>499</v>
      </c>
      <c r="D6" s="1257"/>
      <c r="E6" s="584" t="s">
        <v>619</v>
      </c>
      <c r="F6" s="585" t="s">
        <v>500</v>
      </c>
      <c r="G6" s="865" t="s">
        <v>13</v>
      </c>
      <c r="H6" s="1061"/>
      <c r="I6" s="1062"/>
      <c r="J6" s="687"/>
      <c r="K6" s="241" t="s">
        <v>635</v>
      </c>
      <c r="L6" s="1085" t="s">
        <v>1085</v>
      </c>
      <c r="M6" s="1086"/>
      <c r="N6" s="744"/>
      <c r="O6" s="305"/>
    </row>
    <row r="7" spans="1:19" ht="21" customHeight="1">
      <c r="A7" s="1254"/>
      <c r="B7" s="263">
        <v>5</v>
      </c>
      <c r="C7" s="1260" t="s">
        <v>922</v>
      </c>
      <c r="D7" s="1261"/>
      <c r="E7" s="830" t="s">
        <v>619</v>
      </c>
      <c r="F7" s="585" t="s">
        <v>500</v>
      </c>
      <c r="G7" s="721" t="s">
        <v>866</v>
      </c>
      <c r="H7" s="1146"/>
      <c r="I7" s="1147"/>
      <c r="J7" s="767"/>
      <c r="K7" s="768"/>
      <c r="L7" s="1148" t="s">
        <v>1086</v>
      </c>
      <c r="M7" s="1149"/>
      <c r="N7" s="745"/>
      <c r="O7" s="290"/>
    </row>
    <row r="8" spans="1:19" ht="15" customHeight="1">
      <c r="A8" s="1254"/>
      <c r="B8" s="567">
        <v>6</v>
      </c>
      <c r="C8" s="1266" t="s">
        <v>800</v>
      </c>
      <c r="D8" s="1267"/>
      <c r="E8" s="825" t="s">
        <v>1026</v>
      </c>
      <c r="F8" s="234" t="s">
        <v>357</v>
      </c>
      <c r="G8" s="865" t="s">
        <v>13</v>
      </c>
      <c r="H8" s="1061"/>
      <c r="I8" s="1062"/>
      <c r="J8" s="583"/>
      <c r="K8" s="234"/>
      <c r="L8" s="1104" t="s">
        <v>834</v>
      </c>
      <c r="M8" s="1105"/>
      <c r="N8" s="745"/>
      <c r="O8" s="290"/>
    </row>
    <row r="9" spans="1:19" ht="15" customHeight="1">
      <c r="A9" s="1255"/>
      <c r="B9" s="289">
        <v>7</v>
      </c>
      <c r="C9" s="1258" t="s">
        <v>799</v>
      </c>
      <c r="D9" s="1259"/>
      <c r="E9" s="291" t="s">
        <v>661</v>
      </c>
      <c r="F9" s="319" t="s">
        <v>357</v>
      </c>
      <c r="G9" s="274" t="s">
        <v>13</v>
      </c>
      <c r="H9" s="1068"/>
      <c r="I9" s="1069"/>
      <c r="J9" s="274"/>
      <c r="K9" s="319"/>
      <c r="L9" s="1111"/>
      <c r="M9" s="1112"/>
      <c r="N9" s="746"/>
      <c r="O9" s="320"/>
    </row>
    <row r="10" spans="1:19" ht="24.75" customHeight="1">
      <c r="A10" s="823" t="s">
        <v>1004</v>
      </c>
      <c r="B10" s="229">
        <v>8</v>
      </c>
      <c r="C10" s="1200" t="s">
        <v>503</v>
      </c>
      <c r="D10" s="1201"/>
      <c r="E10" s="239" t="s">
        <v>1005</v>
      </c>
      <c r="F10" s="232" t="s">
        <v>621</v>
      </c>
      <c r="G10" s="782" t="s">
        <v>944</v>
      </c>
      <c r="H10" s="1068" t="s">
        <v>945</v>
      </c>
      <c r="I10" s="1069"/>
      <c r="J10" s="263"/>
      <c r="K10" s="232" t="s">
        <v>962</v>
      </c>
      <c r="L10" s="1068"/>
      <c r="M10" s="1080"/>
      <c r="N10" s="293"/>
      <c r="O10" s="294"/>
    </row>
    <row r="11" spans="1:19" ht="56.25" customHeight="1">
      <c r="A11" s="1183" t="s">
        <v>505</v>
      </c>
      <c r="B11" s="791">
        <v>9</v>
      </c>
      <c r="C11" s="1122" t="s">
        <v>506</v>
      </c>
      <c r="D11" s="1123"/>
      <c r="E11" s="837" t="s">
        <v>1014</v>
      </c>
      <c r="F11" s="684" t="s">
        <v>926</v>
      </c>
      <c r="G11" s="246" t="s">
        <v>13</v>
      </c>
      <c r="H11" s="1168"/>
      <c r="I11" s="1169"/>
      <c r="J11" s="295"/>
      <c r="K11" s="238"/>
      <c r="L11" s="1108" t="s">
        <v>923</v>
      </c>
      <c r="M11" s="1109"/>
      <c r="N11" s="1070" t="s">
        <v>973</v>
      </c>
      <c r="O11" s="296"/>
    </row>
    <row r="12" spans="1:19" ht="22.5" customHeight="1">
      <c r="A12" s="1178"/>
      <c r="B12" s="792">
        <v>10</v>
      </c>
      <c r="C12" s="1196" t="s">
        <v>709</v>
      </c>
      <c r="D12" s="1197"/>
      <c r="E12" s="838" t="s">
        <v>1015</v>
      </c>
      <c r="F12" s="281" t="s">
        <v>660</v>
      </c>
      <c r="G12" s="859" t="s">
        <v>13</v>
      </c>
      <c r="H12" s="1153"/>
      <c r="I12" s="1154"/>
      <c r="J12" s="317"/>
      <c r="K12" s="269" t="s">
        <v>642</v>
      </c>
      <c r="L12" s="1104" t="s">
        <v>669</v>
      </c>
      <c r="M12" s="1105"/>
      <c r="N12" s="1071"/>
      <c r="O12" s="298"/>
    </row>
    <row r="13" spans="1:19" ht="22.5" customHeight="1">
      <c r="A13" s="1178"/>
      <c r="B13" s="789">
        <v>11</v>
      </c>
      <c r="C13" s="1064" t="s">
        <v>710</v>
      </c>
      <c r="D13" s="1065"/>
      <c r="E13" s="839" t="s">
        <v>1016</v>
      </c>
      <c r="F13" s="856" t="s">
        <v>660</v>
      </c>
      <c r="G13" s="864" t="s">
        <v>13</v>
      </c>
      <c r="H13" s="1153"/>
      <c r="I13" s="1154"/>
      <c r="J13" s="297"/>
      <c r="K13" s="316" t="s">
        <v>642</v>
      </c>
      <c r="L13" s="1085" t="s">
        <v>670</v>
      </c>
      <c r="M13" s="1086"/>
      <c r="N13" s="1071"/>
      <c r="O13" s="785"/>
    </row>
    <row r="14" spans="1:19" ht="22.5" customHeight="1">
      <c r="A14" s="1178"/>
      <c r="B14" s="792">
        <v>12</v>
      </c>
      <c r="C14" s="1264" t="s">
        <v>711</v>
      </c>
      <c r="D14" s="1265"/>
      <c r="E14" s="840" t="s">
        <v>1016</v>
      </c>
      <c r="F14" s="241" t="s">
        <v>660</v>
      </c>
      <c r="G14" s="244" t="s">
        <v>13</v>
      </c>
      <c r="H14" s="1061"/>
      <c r="I14" s="1062"/>
      <c r="J14" s="244"/>
      <c r="K14" s="241" t="s">
        <v>663</v>
      </c>
      <c r="L14" s="1061"/>
      <c r="M14" s="1063"/>
      <c r="N14" s="1071"/>
      <c r="O14" s="308"/>
    </row>
    <row r="15" spans="1:19" ht="22.5" customHeight="1">
      <c r="A15" s="1178"/>
      <c r="B15" s="789">
        <v>13</v>
      </c>
      <c r="C15" s="1276" t="s">
        <v>861</v>
      </c>
      <c r="D15" s="1277"/>
      <c r="E15" s="566" t="s">
        <v>661</v>
      </c>
      <c r="F15" s="585" t="s">
        <v>500</v>
      </c>
      <c r="G15" s="244" t="s">
        <v>13</v>
      </c>
      <c r="H15" s="1061"/>
      <c r="I15" s="1062"/>
      <c r="J15" s="244"/>
      <c r="K15" s="241" t="s">
        <v>862</v>
      </c>
      <c r="L15" s="1087" t="s">
        <v>869</v>
      </c>
      <c r="M15" s="1278"/>
      <c r="N15" s="307"/>
      <c r="O15" s="308"/>
    </row>
    <row r="16" spans="1:19" ht="24.75" customHeight="1">
      <c r="A16" s="1178"/>
      <c r="B16" s="881">
        <v>14</v>
      </c>
      <c r="C16" s="1268" t="s">
        <v>974</v>
      </c>
      <c r="D16" s="1269"/>
      <c r="E16" s="841" t="s">
        <v>1017</v>
      </c>
      <c r="F16" s="786" t="s">
        <v>975</v>
      </c>
      <c r="G16" s="263" t="s">
        <v>13</v>
      </c>
      <c r="H16" s="1061"/>
      <c r="I16" s="1062"/>
      <c r="J16" s="263"/>
      <c r="K16" s="232"/>
      <c r="L16" s="1072" t="s">
        <v>976</v>
      </c>
      <c r="M16" s="1073"/>
      <c r="N16" s="744" t="s">
        <v>704</v>
      </c>
      <c r="O16" s="308"/>
    </row>
    <row r="17" spans="1:15" ht="22.5" customHeight="1">
      <c r="A17" s="1178"/>
      <c r="B17" s="789">
        <v>15</v>
      </c>
      <c r="C17" s="1279" t="s">
        <v>871</v>
      </c>
      <c r="D17" s="1280"/>
      <c r="E17" s="840" t="s">
        <v>1017</v>
      </c>
      <c r="F17" s="723" t="s">
        <v>872</v>
      </c>
      <c r="G17" s="244" t="s">
        <v>13</v>
      </c>
      <c r="H17" s="1061"/>
      <c r="I17" s="1062"/>
      <c r="J17" s="244"/>
      <c r="K17" s="241"/>
      <c r="L17" s="1281" t="s">
        <v>952</v>
      </c>
      <c r="M17" s="1282"/>
      <c r="N17" s="307"/>
      <c r="O17" s="308"/>
    </row>
    <row r="18" spans="1:15" ht="24.75" customHeight="1">
      <c r="A18" s="1178"/>
      <c r="B18" s="792">
        <v>16</v>
      </c>
      <c r="C18" s="1283" t="s">
        <v>873</v>
      </c>
      <c r="D18" s="1284"/>
      <c r="E18" s="769" t="s">
        <v>874</v>
      </c>
      <c r="F18" s="722" t="s">
        <v>875</v>
      </c>
      <c r="G18" s="263" t="s">
        <v>13</v>
      </c>
      <c r="H18" s="1099"/>
      <c r="I18" s="1100"/>
      <c r="J18" s="263"/>
      <c r="K18" s="232"/>
      <c r="L18" s="1285" t="s">
        <v>928</v>
      </c>
      <c r="M18" s="1286"/>
      <c r="N18" s="293"/>
      <c r="O18" s="294"/>
    </row>
    <row r="19" spans="1:15" ht="24.75" customHeight="1">
      <c r="A19" s="1184"/>
      <c r="B19" s="289">
        <v>17</v>
      </c>
      <c r="C19" s="1262" t="s">
        <v>924</v>
      </c>
      <c r="D19" s="1263"/>
      <c r="E19" s="291" t="s">
        <v>925</v>
      </c>
      <c r="F19" s="236" t="s">
        <v>926</v>
      </c>
      <c r="G19" s="235" t="s">
        <v>13</v>
      </c>
      <c r="H19" s="1066" t="s">
        <v>1080</v>
      </c>
      <c r="I19" s="1069"/>
      <c r="J19" s="771"/>
      <c r="K19" s="770" t="s">
        <v>1079</v>
      </c>
      <c r="L19" s="1066" t="s">
        <v>927</v>
      </c>
      <c r="M19" s="1170"/>
      <c r="N19" s="747"/>
      <c r="O19" s="299"/>
    </row>
    <row r="20" spans="1:15" ht="30" customHeight="1">
      <c r="A20" s="1178" t="s">
        <v>507</v>
      </c>
      <c r="B20" s="792">
        <v>18</v>
      </c>
      <c r="C20" s="1214" t="s">
        <v>831</v>
      </c>
      <c r="D20" s="1215"/>
      <c r="E20" s="826" t="s">
        <v>661</v>
      </c>
      <c r="F20" s="266" t="s">
        <v>1018</v>
      </c>
      <c r="G20" s="864" t="s">
        <v>13</v>
      </c>
      <c r="H20" s="1083"/>
      <c r="I20" s="1098"/>
      <c r="J20" s="864"/>
      <c r="K20" s="233"/>
      <c r="L20" s="1083" t="s">
        <v>610</v>
      </c>
      <c r="M20" s="1084"/>
      <c r="N20" s="748"/>
      <c r="O20" s="301"/>
    </row>
    <row r="21" spans="1:15" ht="15.75" customHeight="1">
      <c r="A21" s="1184"/>
      <c r="B21" s="289">
        <v>19</v>
      </c>
      <c r="C21" s="1163" t="s">
        <v>672</v>
      </c>
      <c r="D21" s="1164"/>
      <c r="E21" s="289"/>
      <c r="F21" s="1004" t="s">
        <v>1171</v>
      </c>
      <c r="G21" s="263" t="s">
        <v>841</v>
      </c>
      <c r="H21" s="1068"/>
      <c r="I21" s="1069"/>
      <c r="J21" s="263"/>
      <c r="K21" s="232"/>
      <c r="L21" s="1068" t="s">
        <v>508</v>
      </c>
      <c r="M21" s="1080"/>
      <c r="N21" s="293"/>
      <c r="O21" s="294" t="s">
        <v>704</v>
      </c>
    </row>
    <row r="22" spans="1:15" ht="24.75" customHeight="1">
      <c r="A22" s="1171" t="s">
        <v>622</v>
      </c>
      <c r="B22" s="792">
        <v>20</v>
      </c>
      <c r="C22" s="1165" t="s">
        <v>1003</v>
      </c>
      <c r="D22" s="1166"/>
      <c r="E22" s="832" t="s">
        <v>661</v>
      </c>
      <c r="F22" s="1241" t="s">
        <v>659</v>
      </c>
      <c r="G22" s="1150" t="s">
        <v>623</v>
      </c>
      <c r="H22" s="1074"/>
      <c r="I22" s="1155"/>
      <c r="J22" s="246"/>
      <c r="K22" s="230" t="s">
        <v>636</v>
      </c>
      <c r="L22" s="1158" t="s">
        <v>931</v>
      </c>
      <c r="M22" s="1159"/>
      <c r="N22" s="302"/>
      <c r="O22" s="303"/>
    </row>
    <row r="23" spans="1:15" ht="24.75" customHeight="1">
      <c r="A23" s="1054"/>
      <c r="B23" s="789">
        <v>21</v>
      </c>
      <c r="C23" s="1148" t="s">
        <v>705</v>
      </c>
      <c r="D23" s="1167"/>
      <c r="E23" s="304" t="s">
        <v>661</v>
      </c>
      <c r="F23" s="1242"/>
      <c r="G23" s="1151"/>
      <c r="H23" s="1156"/>
      <c r="I23" s="1157"/>
      <c r="J23" s="864"/>
      <c r="K23" s="1076" t="s">
        <v>646</v>
      </c>
      <c r="L23" s="1160"/>
      <c r="M23" s="1161"/>
      <c r="N23" s="754"/>
      <c r="O23" s="315"/>
    </row>
    <row r="24" spans="1:15" ht="15" customHeight="1">
      <c r="A24" s="1054"/>
      <c r="B24" s="792">
        <v>22</v>
      </c>
      <c r="C24" s="1085" t="s">
        <v>929</v>
      </c>
      <c r="D24" s="1240"/>
      <c r="E24" s="304" t="s">
        <v>661</v>
      </c>
      <c r="F24" s="783" t="s">
        <v>930</v>
      </c>
      <c r="G24" s="1151"/>
      <c r="H24" s="1064"/>
      <c r="I24" s="1065"/>
      <c r="J24" s="244"/>
      <c r="K24" s="1077"/>
      <c r="L24" s="1143"/>
      <c r="M24" s="1162"/>
      <c r="N24" s="744"/>
      <c r="O24" s="305"/>
    </row>
    <row r="25" spans="1:15" ht="30" customHeight="1">
      <c r="A25" s="1054"/>
      <c r="B25" s="789">
        <v>23</v>
      </c>
      <c r="C25" s="1270" t="s">
        <v>624</v>
      </c>
      <c r="D25" s="1271"/>
      <c r="E25" s="304" t="s">
        <v>661</v>
      </c>
      <c r="F25" s="243" t="s">
        <v>1087</v>
      </c>
      <c r="G25" s="1055"/>
      <c r="H25" s="1083"/>
      <c r="I25" s="1098"/>
      <c r="J25" s="583"/>
      <c r="K25" s="233"/>
      <c r="L25" s="1083" t="s">
        <v>610</v>
      </c>
      <c r="M25" s="1084"/>
      <c r="N25" s="749"/>
      <c r="O25" s="306"/>
    </row>
    <row r="26" spans="1:15" ht="15" customHeight="1">
      <c r="A26" s="1054"/>
      <c r="B26" s="792">
        <v>24</v>
      </c>
      <c r="C26" s="1216" t="s">
        <v>706</v>
      </c>
      <c r="D26" s="1217"/>
      <c r="E26" s="304" t="s">
        <v>661</v>
      </c>
      <c r="F26" s="1247" t="s">
        <v>509</v>
      </c>
      <c r="G26" s="1055"/>
      <c r="H26" s="1061"/>
      <c r="I26" s="1062"/>
      <c r="J26" s="244"/>
      <c r="K26" s="241" t="s">
        <v>634</v>
      </c>
      <c r="L26" s="1061"/>
      <c r="M26" s="1063"/>
      <c r="N26" s="307"/>
      <c r="O26" s="308"/>
    </row>
    <row r="27" spans="1:15" ht="24.75" customHeight="1">
      <c r="A27" s="1054"/>
      <c r="B27" s="789">
        <v>25</v>
      </c>
      <c r="C27" s="1218" t="s">
        <v>964</v>
      </c>
      <c r="D27" s="1219"/>
      <c r="E27" s="304" t="s">
        <v>661</v>
      </c>
      <c r="F27" s="1248"/>
      <c r="G27" s="1055"/>
      <c r="H27" s="1061"/>
      <c r="I27" s="1062"/>
      <c r="J27" s="263"/>
      <c r="K27" s="240" t="s">
        <v>933</v>
      </c>
      <c r="L27" s="1085" t="s">
        <v>932</v>
      </c>
      <c r="M27" s="1086"/>
      <c r="N27" s="293"/>
      <c r="O27" s="294"/>
    </row>
    <row r="28" spans="1:15" ht="24.75" customHeight="1">
      <c r="A28" s="1172"/>
      <c r="B28" s="289">
        <v>26</v>
      </c>
      <c r="C28" s="1198" t="s">
        <v>801</v>
      </c>
      <c r="D28" s="1199"/>
      <c r="E28" s="309" t="s">
        <v>661</v>
      </c>
      <c r="F28" s="1249"/>
      <c r="G28" s="1152"/>
      <c r="H28" s="1068"/>
      <c r="I28" s="1069"/>
      <c r="J28" s="235"/>
      <c r="K28" s="770" t="s">
        <v>934</v>
      </c>
      <c r="L28" s="1066" t="s">
        <v>931</v>
      </c>
      <c r="M28" s="1110"/>
      <c r="N28" s="747"/>
      <c r="O28" s="299"/>
    </row>
    <row r="29" spans="1:15" ht="21.75" customHeight="1">
      <c r="A29" s="1183" t="s">
        <v>358</v>
      </c>
      <c r="B29" s="943">
        <v>27</v>
      </c>
      <c r="C29" s="1238" t="s">
        <v>825</v>
      </c>
      <c r="D29" s="1239"/>
      <c r="E29" s="942" t="s">
        <v>661</v>
      </c>
      <c r="F29" s="230" t="s">
        <v>510</v>
      </c>
      <c r="G29" s="246" t="s">
        <v>13</v>
      </c>
      <c r="H29" s="1106"/>
      <c r="I29" s="1117"/>
      <c r="J29" s="246"/>
      <c r="K29" s="230" t="s">
        <v>645</v>
      </c>
      <c r="L29" s="1288" t="s">
        <v>1179</v>
      </c>
      <c r="M29" s="1289"/>
      <c r="N29" s="750"/>
      <c r="O29" s="732"/>
    </row>
    <row r="30" spans="1:15" ht="15" customHeight="1">
      <c r="A30" s="1290"/>
      <c r="B30" s="791">
        <v>28</v>
      </c>
      <c r="C30" s="1245" t="s">
        <v>901</v>
      </c>
      <c r="D30" s="1246"/>
      <c r="E30" s="304" t="s">
        <v>661</v>
      </c>
      <c r="F30" s="234" t="s">
        <v>902</v>
      </c>
      <c r="G30" s="244" t="s">
        <v>13</v>
      </c>
      <c r="H30" s="1064"/>
      <c r="I30" s="1065"/>
      <c r="J30" s="944"/>
      <c r="K30" s="241" t="s">
        <v>862</v>
      </c>
      <c r="L30" s="1087" t="s">
        <v>908</v>
      </c>
      <c r="M30" s="1088"/>
      <c r="N30" s="743"/>
      <c r="O30" s="288"/>
    </row>
    <row r="31" spans="1:15" ht="45" customHeight="1">
      <c r="A31" s="1290"/>
      <c r="B31" s="845">
        <v>29</v>
      </c>
      <c r="C31" s="1064" t="s">
        <v>366</v>
      </c>
      <c r="D31" s="1065"/>
      <c r="E31" s="838" t="s">
        <v>1019</v>
      </c>
      <c r="F31" s="241" t="s">
        <v>512</v>
      </c>
      <c r="G31" s="244" t="s">
        <v>13</v>
      </c>
      <c r="H31" s="1061"/>
      <c r="I31" s="1062"/>
      <c r="J31" s="244"/>
      <c r="K31" s="241" t="s">
        <v>647</v>
      </c>
      <c r="L31" s="1089" t="s">
        <v>1034</v>
      </c>
      <c r="M31" s="1090"/>
      <c r="N31" s="307" t="s">
        <v>704</v>
      </c>
      <c r="O31" s="308"/>
    </row>
    <row r="32" spans="1:15" ht="15" customHeight="1">
      <c r="A32" s="1290"/>
      <c r="B32" s="846">
        <v>30</v>
      </c>
      <c r="C32" s="1187" t="s">
        <v>877</v>
      </c>
      <c r="D32" s="1188"/>
      <c r="E32" s="830" t="s">
        <v>661</v>
      </c>
      <c r="F32" s="723" t="s">
        <v>357</v>
      </c>
      <c r="G32" s="244" t="s">
        <v>13</v>
      </c>
      <c r="H32" s="1061"/>
      <c r="I32" s="1062"/>
      <c r="J32" s="244"/>
      <c r="K32" s="241"/>
      <c r="L32" s="1091" t="s">
        <v>905</v>
      </c>
      <c r="M32" s="1092"/>
      <c r="N32" s="307"/>
      <c r="O32" s="308" t="s">
        <v>704</v>
      </c>
    </row>
    <row r="33" spans="1:15" ht="15" customHeight="1">
      <c r="A33" s="1290"/>
      <c r="B33" s="845">
        <v>31</v>
      </c>
      <c r="C33" s="1243" t="s">
        <v>878</v>
      </c>
      <c r="D33" s="1244"/>
      <c r="E33" s="830" t="s">
        <v>661</v>
      </c>
      <c r="F33" s="722" t="s">
        <v>879</v>
      </c>
      <c r="G33" s="244" t="s">
        <v>13</v>
      </c>
      <c r="H33" s="1061"/>
      <c r="I33" s="1062"/>
      <c r="J33" s="244"/>
      <c r="K33" s="241"/>
      <c r="L33" s="1091" t="s">
        <v>905</v>
      </c>
      <c r="M33" s="1092"/>
      <c r="N33" s="307"/>
      <c r="O33" s="308" t="s">
        <v>704</v>
      </c>
    </row>
    <row r="34" spans="1:15" ht="15" customHeight="1">
      <c r="A34" s="1290"/>
      <c r="B34" s="846">
        <v>32</v>
      </c>
      <c r="C34" s="1245" t="s">
        <v>648</v>
      </c>
      <c r="D34" s="1246"/>
      <c r="E34" s="830" t="s">
        <v>661</v>
      </c>
      <c r="F34" s="241" t="s">
        <v>357</v>
      </c>
      <c r="G34" s="244" t="s">
        <v>13</v>
      </c>
      <c r="H34" s="1061"/>
      <c r="I34" s="1062"/>
      <c r="J34" s="244"/>
      <c r="K34" s="241"/>
      <c r="L34" s="1085" t="s">
        <v>935</v>
      </c>
      <c r="M34" s="1086"/>
      <c r="N34" s="744"/>
      <c r="O34" s="305"/>
    </row>
    <row r="35" spans="1:15" ht="15" customHeight="1">
      <c r="A35" s="1290"/>
      <c r="B35" s="845">
        <v>33</v>
      </c>
      <c r="C35" s="1250" t="s">
        <v>625</v>
      </c>
      <c r="D35" s="1251"/>
      <c r="E35" s="311" t="s">
        <v>661</v>
      </c>
      <c r="F35" s="245" t="s">
        <v>626</v>
      </c>
      <c r="G35" s="312" t="s">
        <v>13</v>
      </c>
      <c r="H35" s="1231"/>
      <c r="I35" s="1234"/>
      <c r="J35" s="312"/>
      <c r="K35" s="245"/>
      <c r="L35" s="1231"/>
      <c r="M35" s="1090"/>
      <c r="N35" s="751"/>
      <c r="O35" s="313"/>
    </row>
    <row r="36" spans="1:15" ht="15" customHeight="1">
      <c r="A36" s="1290"/>
      <c r="B36" s="846">
        <v>34</v>
      </c>
      <c r="C36" s="1059" t="s">
        <v>627</v>
      </c>
      <c r="D36" s="1060"/>
      <c r="E36" s="773" t="s">
        <v>661</v>
      </c>
      <c r="F36" s="1003" t="s">
        <v>1171</v>
      </c>
      <c r="G36" s="775" t="s">
        <v>13</v>
      </c>
      <c r="H36" s="1232" t="s">
        <v>662</v>
      </c>
      <c r="I36" s="1237"/>
      <c r="J36" s="775"/>
      <c r="K36" s="774" t="s">
        <v>637</v>
      </c>
      <c r="L36" s="1232" t="s">
        <v>712</v>
      </c>
      <c r="M36" s="1233"/>
      <c r="N36" s="752"/>
      <c r="O36" s="776"/>
    </row>
    <row r="37" spans="1:15" ht="15" customHeight="1">
      <c r="A37" s="1290"/>
      <c r="B37" s="845">
        <v>35</v>
      </c>
      <c r="C37" s="1235" t="s">
        <v>936</v>
      </c>
      <c r="D37" s="1236"/>
      <c r="E37" s="773" t="s">
        <v>661</v>
      </c>
      <c r="F37" s="774" t="s">
        <v>937</v>
      </c>
      <c r="G37" s="775" t="s">
        <v>13</v>
      </c>
      <c r="H37" s="1078"/>
      <c r="I37" s="1079"/>
      <c r="J37" s="778"/>
      <c r="K37" s="774"/>
      <c r="L37" s="1220"/>
      <c r="M37" s="1221"/>
      <c r="N37" s="779"/>
      <c r="O37" s="780"/>
    </row>
    <row r="38" spans="1:15" ht="15" customHeight="1">
      <c r="A38" s="1291"/>
      <c r="B38" s="289">
        <v>36</v>
      </c>
      <c r="C38" s="1066" t="s">
        <v>938</v>
      </c>
      <c r="D38" s="1287"/>
      <c r="E38" s="831"/>
      <c r="F38" s="772"/>
      <c r="G38" s="235" t="s">
        <v>13</v>
      </c>
      <c r="H38" s="1229"/>
      <c r="I38" s="1230"/>
      <c r="J38" s="771"/>
      <c r="K38" s="770"/>
      <c r="L38" s="1093"/>
      <c r="M38" s="1094"/>
      <c r="N38" s="747"/>
      <c r="O38" s="299" t="s">
        <v>704</v>
      </c>
    </row>
    <row r="39" spans="1:15" ht="15" customHeight="1">
      <c r="A39" s="1173" t="s">
        <v>359</v>
      </c>
      <c r="B39" s="849">
        <v>37</v>
      </c>
      <c r="C39" s="1238" t="s">
        <v>939</v>
      </c>
      <c r="D39" s="1239"/>
      <c r="E39" s="829" t="s">
        <v>661</v>
      </c>
      <c r="F39" s="231" t="s">
        <v>360</v>
      </c>
      <c r="G39" s="259" t="s">
        <v>13</v>
      </c>
      <c r="H39" s="1106"/>
      <c r="I39" s="1117"/>
      <c r="J39" s="246"/>
      <c r="K39" s="230"/>
      <c r="L39" s="1222" t="s">
        <v>959</v>
      </c>
      <c r="M39" s="1075"/>
      <c r="N39" s="750"/>
      <c r="O39" s="310"/>
    </row>
    <row r="40" spans="1:15" ht="24.75" customHeight="1">
      <c r="A40" s="1174"/>
      <c r="B40" s="853">
        <v>38</v>
      </c>
      <c r="C40" s="1206" t="s">
        <v>628</v>
      </c>
      <c r="D40" s="1207"/>
      <c r="E40" s="289" t="s">
        <v>619</v>
      </c>
      <c r="F40" s="236" t="s">
        <v>629</v>
      </c>
      <c r="G40" s="235" t="s">
        <v>13</v>
      </c>
      <c r="H40" s="1068"/>
      <c r="I40" s="1069"/>
      <c r="J40" s="235"/>
      <c r="K40" s="236"/>
      <c r="L40" s="1085" t="s">
        <v>965</v>
      </c>
      <c r="M40" s="1063"/>
      <c r="N40" s="748" t="s">
        <v>704</v>
      </c>
      <c r="O40" s="301"/>
    </row>
    <row r="41" spans="1:15" ht="15" customHeight="1">
      <c r="A41" s="1054" t="s">
        <v>361</v>
      </c>
      <c r="B41" s="792">
        <v>39</v>
      </c>
      <c r="C41" s="1210" t="s">
        <v>514</v>
      </c>
      <c r="D41" s="1211"/>
      <c r="E41" s="827" t="s">
        <v>661</v>
      </c>
      <c r="F41" s="234" t="s">
        <v>515</v>
      </c>
      <c r="G41" s="879" t="s">
        <v>13</v>
      </c>
      <c r="H41" s="1083" t="s">
        <v>941</v>
      </c>
      <c r="I41" s="1098"/>
      <c r="J41" s="879"/>
      <c r="K41" s="234" t="s">
        <v>960</v>
      </c>
      <c r="L41" s="1106"/>
      <c r="M41" s="1107"/>
      <c r="N41" s="743"/>
      <c r="O41" s="288"/>
    </row>
    <row r="42" spans="1:15" ht="15" customHeight="1">
      <c r="A42" s="1054"/>
      <c r="B42" s="789">
        <v>40</v>
      </c>
      <c r="C42" s="1212" t="s">
        <v>517</v>
      </c>
      <c r="D42" s="1213"/>
      <c r="E42" s="830" t="s">
        <v>661</v>
      </c>
      <c r="F42" s="241" t="s">
        <v>515</v>
      </c>
      <c r="G42" s="244" t="s">
        <v>13</v>
      </c>
      <c r="H42" s="1061" t="s">
        <v>942</v>
      </c>
      <c r="I42" s="1062"/>
      <c r="J42" s="244"/>
      <c r="K42" s="241" t="s">
        <v>961</v>
      </c>
      <c r="L42" s="1061"/>
      <c r="M42" s="1063"/>
      <c r="N42" s="307"/>
      <c r="O42" s="308"/>
    </row>
    <row r="43" spans="1:15" ht="24.75" customHeight="1">
      <c r="A43" s="1054"/>
      <c r="B43" s="790">
        <v>41</v>
      </c>
      <c r="C43" s="1200" t="s">
        <v>519</v>
      </c>
      <c r="D43" s="1201"/>
      <c r="E43" s="239" t="s">
        <v>1005</v>
      </c>
      <c r="F43" s="232" t="s">
        <v>520</v>
      </c>
      <c r="G43" s="782" t="s">
        <v>944</v>
      </c>
      <c r="H43" s="1068" t="s">
        <v>943</v>
      </c>
      <c r="I43" s="1069"/>
      <c r="J43" s="263"/>
      <c r="K43" s="232" t="s">
        <v>960</v>
      </c>
      <c r="L43" s="1068"/>
      <c r="M43" s="1080"/>
      <c r="N43" s="293"/>
      <c r="O43" s="294"/>
    </row>
    <row r="44" spans="1:15" ht="24.75" customHeight="1">
      <c r="A44" s="765" t="s">
        <v>521</v>
      </c>
      <c r="B44" s="790">
        <v>42</v>
      </c>
      <c r="C44" s="1202" t="s">
        <v>522</v>
      </c>
      <c r="D44" s="1203"/>
      <c r="E44" s="229" t="s">
        <v>661</v>
      </c>
      <c r="F44" s="237" t="s">
        <v>713</v>
      </c>
      <c r="G44" s="860" t="s">
        <v>13</v>
      </c>
      <c r="H44" s="1223" t="s">
        <v>945</v>
      </c>
      <c r="I44" s="1224"/>
      <c r="J44" s="286"/>
      <c r="K44" s="777" t="s">
        <v>966</v>
      </c>
      <c r="L44" s="1081"/>
      <c r="M44" s="1082"/>
      <c r="N44" s="753"/>
      <c r="O44" s="292"/>
    </row>
    <row r="45" spans="1:15" ht="15" customHeight="1">
      <c r="A45" s="1052" t="s">
        <v>707</v>
      </c>
      <c r="B45" s="1055">
        <v>43</v>
      </c>
      <c r="C45" s="1204" t="s">
        <v>1176</v>
      </c>
      <c r="D45" s="1205"/>
      <c r="E45" s="1001" t="s">
        <v>661</v>
      </c>
      <c r="F45" s="1002" t="s">
        <v>1177</v>
      </c>
      <c r="G45" s="993" t="s">
        <v>13</v>
      </c>
      <c r="H45" s="1225" t="s">
        <v>1178</v>
      </c>
      <c r="I45" s="1226"/>
      <c r="J45" s="314"/>
      <c r="K45" s="233" t="s">
        <v>967</v>
      </c>
      <c r="L45" s="1074" t="s">
        <v>523</v>
      </c>
      <c r="M45" s="1075"/>
      <c r="N45" s="748"/>
      <c r="O45" s="301"/>
    </row>
    <row r="46" spans="1:15" ht="15" customHeight="1">
      <c r="A46" s="1053"/>
      <c r="B46" s="1056"/>
      <c r="C46" s="1206" t="s">
        <v>700</v>
      </c>
      <c r="D46" s="1207"/>
      <c r="E46" s="827" t="s">
        <v>354</v>
      </c>
      <c r="F46" s="234"/>
      <c r="G46" s="865"/>
      <c r="H46" s="1083"/>
      <c r="I46" s="1098"/>
      <c r="J46" s="865"/>
      <c r="K46" s="234"/>
      <c r="L46" s="1083" t="s">
        <v>940</v>
      </c>
      <c r="M46" s="1084"/>
      <c r="N46" s="743"/>
      <c r="O46" s="288"/>
    </row>
    <row r="47" spans="1:15" ht="15" customHeight="1">
      <c r="A47" s="1054"/>
      <c r="B47" s="1057">
        <v>44</v>
      </c>
      <c r="C47" s="1208" t="s">
        <v>524</v>
      </c>
      <c r="D47" s="1209"/>
      <c r="E47" s="830" t="s">
        <v>661</v>
      </c>
      <c r="F47" s="1000" t="s">
        <v>1175</v>
      </c>
      <c r="G47" s="244" t="s">
        <v>13</v>
      </c>
      <c r="H47" s="1227" t="s">
        <v>942</v>
      </c>
      <c r="I47" s="1228"/>
      <c r="J47" s="781"/>
      <c r="K47" s="241" t="s">
        <v>946</v>
      </c>
      <c r="L47" s="1061" t="s">
        <v>525</v>
      </c>
      <c r="M47" s="1063"/>
      <c r="N47" s="307"/>
      <c r="O47" s="308"/>
    </row>
    <row r="48" spans="1:15" ht="15" customHeight="1">
      <c r="A48" s="1054"/>
      <c r="B48" s="1058"/>
      <c r="C48" s="1064" t="s">
        <v>701</v>
      </c>
      <c r="D48" s="1065"/>
      <c r="E48" s="830" t="s">
        <v>354</v>
      </c>
      <c r="F48" s="241"/>
      <c r="G48" s="244"/>
      <c r="H48" s="1061"/>
      <c r="I48" s="1062"/>
      <c r="J48" s="244"/>
      <c r="K48" s="241"/>
      <c r="L48" s="1061" t="s">
        <v>940</v>
      </c>
      <c r="M48" s="1063"/>
      <c r="N48" s="307"/>
      <c r="O48" s="308"/>
    </row>
    <row r="49" spans="1:15" ht="30" customHeight="1">
      <c r="A49" s="1175" t="s">
        <v>362</v>
      </c>
      <c r="B49" s="1176">
        <v>45</v>
      </c>
      <c r="C49" s="1122" t="s">
        <v>495</v>
      </c>
      <c r="D49" s="1123"/>
      <c r="E49" s="837" t="s">
        <v>1020</v>
      </c>
      <c r="F49" s="230" t="s">
        <v>708</v>
      </c>
      <c r="G49" s="715" t="s">
        <v>899</v>
      </c>
      <c r="H49" s="1106"/>
      <c r="I49" s="1117"/>
      <c r="J49" s="246"/>
      <c r="K49" s="230" t="s">
        <v>641</v>
      </c>
      <c r="L49" s="1106" t="s">
        <v>630</v>
      </c>
      <c r="M49" s="1107"/>
      <c r="N49" s="750"/>
      <c r="O49" s="310"/>
    </row>
    <row r="50" spans="1:15" ht="30" customHeight="1">
      <c r="A50" s="1054"/>
      <c r="B50" s="1177"/>
      <c r="C50" s="1064" t="s">
        <v>496</v>
      </c>
      <c r="D50" s="1065"/>
      <c r="E50" s="838" t="s">
        <v>1020</v>
      </c>
      <c r="F50" s="241" t="s">
        <v>708</v>
      </c>
      <c r="G50" s="244" t="s">
        <v>13</v>
      </c>
      <c r="H50" s="1061"/>
      <c r="I50" s="1062"/>
      <c r="J50" s="244"/>
      <c r="K50" s="241" t="s">
        <v>641</v>
      </c>
      <c r="L50" s="1061"/>
      <c r="M50" s="1063"/>
      <c r="N50" s="307"/>
      <c r="O50" s="308"/>
    </row>
    <row r="51" spans="1:15" ht="33" customHeight="1">
      <c r="A51" s="1054"/>
      <c r="B51" s="284">
        <v>46</v>
      </c>
      <c r="C51" s="1064" t="s">
        <v>526</v>
      </c>
      <c r="D51" s="1065"/>
      <c r="E51" s="827" t="s">
        <v>661</v>
      </c>
      <c r="F51" s="234" t="s">
        <v>968</v>
      </c>
      <c r="G51" s="865" t="s">
        <v>13</v>
      </c>
      <c r="H51" s="1061"/>
      <c r="I51" s="1062"/>
      <c r="J51" s="865"/>
      <c r="K51" s="234"/>
      <c r="L51" s="1085" t="s">
        <v>1088</v>
      </c>
      <c r="M51" s="1086"/>
      <c r="N51" s="745" t="s">
        <v>973</v>
      </c>
      <c r="O51" s="305"/>
    </row>
    <row r="52" spans="1:15" ht="15" customHeight="1">
      <c r="A52" s="1054"/>
      <c r="B52" s="273">
        <v>47</v>
      </c>
      <c r="C52" s="1179" t="s">
        <v>501</v>
      </c>
      <c r="D52" s="1180"/>
      <c r="E52" s="826" t="s">
        <v>661</v>
      </c>
      <c r="F52" s="233" t="s">
        <v>502</v>
      </c>
      <c r="G52" s="864" t="s">
        <v>13</v>
      </c>
      <c r="H52" s="1061"/>
      <c r="I52" s="1062"/>
      <c r="J52" s="864"/>
      <c r="K52" s="233" t="s">
        <v>947</v>
      </c>
      <c r="L52" s="1061"/>
      <c r="M52" s="1063"/>
      <c r="N52" s="748"/>
      <c r="O52" s="301"/>
    </row>
    <row r="53" spans="1:15" ht="15" customHeight="1">
      <c r="A53" s="1172"/>
      <c r="B53" s="289">
        <v>48</v>
      </c>
      <c r="C53" s="1181" t="s">
        <v>527</v>
      </c>
      <c r="D53" s="1182"/>
      <c r="E53" s="289" t="s">
        <v>661</v>
      </c>
      <c r="F53" s="236" t="s">
        <v>528</v>
      </c>
      <c r="G53" s="235" t="s">
        <v>13</v>
      </c>
      <c r="H53" s="1068"/>
      <c r="I53" s="1069"/>
      <c r="J53" s="235"/>
      <c r="K53" s="236" t="s">
        <v>638</v>
      </c>
      <c r="L53" s="1068" t="s">
        <v>529</v>
      </c>
      <c r="M53" s="1080"/>
      <c r="N53" s="747"/>
      <c r="O53" s="299"/>
    </row>
    <row r="54" spans="1:15" ht="15" customHeight="1">
      <c r="A54" s="1175" t="s">
        <v>906</v>
      </c>
      <c r="B54" s="792">
        <v>49</v>
      </c>
      <c r="C54" s="1122" t="s">
        <v>666</v>
      </c>
      <c r="D54" s="1123"/>
      <c r="E54" s="842" t="s">
        <v>1021</v>
      </c>
      <c r="F54" s="693"/>
      <c r="G54" s="246" t="s">
        <v>13</v>
      </c>
      <c r="H54" s="1106"/>
      <c r="I54" s="1117"/>
      <c r="J54" s="246"/>
      <c r="K54" s="230"/>
      <c r="L54" s="1106"/>
      <c r="M54" s="1107"/>
      <c r="N54" s="750"/>
      <c r="O54" s="310" t="s">
        <v>704</v>
      </c>
    </row>
    <row r="55" spans="1:15" ht="15" customHeight="1">
      <c r="A55" s="1178"/>
      <c r="B55" s="792">
        <v>50</v>
      </c>
      <c r="C55" s="1064" t="s">
        <v>664</v>
      </c>
      <c r="D55" s="1065"/>
      <c r="E55" s="827"/>
      <c r="F55" s="242"/>
      <c r="G55" s="865" t="s">
        <v>13</v>
      </c>
      <c r="H55" s="1061"/>
      <c r="I55" s="1062"/>
      <c r="J55" s="865"/>
      <c r="K55" s="234"/>
      <c r="L55" s="1061"/>
      <c r="M55" s="1063"/>
      <c r="N55" s="743"/>
      <c r="O55" s="288" t="s">
        <v>704</v>
      </c>
    </row>
    <row r="56" spans="1:15" ht="24.95" customHeight="1">
      <c r="A56" s="1178"/>
      <c r="B56" s="789">
        <v>51</v>
      </c>
      <c r="C56" s="1064" t="s">
        <v>511</v>
      </c>
      <c r="D56" s="1065"/>
      <c r="E56" s="830" t="s">
        <v>354</v>
      </c>
      <c r="F56" s="241"/>
      <c r="G56" s="244" t="s">
        <v>13</v>
      </c>
      <c r="H56" s="1061"/>
      <c r="I56" s="1062"/>
      <c r="J56" s="244"/>
      <c r="K56" s="241"/>
      <c r="L56" s="1085" t="s">
        <v>631</v>
      </c>
      <c r="M56" s="1086"/>
      <c r="N56" s="744" t="s">
        <v>704</v>
      </c>
      <c r="O56" s="305"/>
    </row>
    <row r="57" spans="1:15" ht="15" customHeight="1">
      <c r="A57" s="1178"/>
      <c r="B57" s="792">
        <v>52</v>
      </c>
      <c r="C57" s="1064" t="s">
        <v>513</v>
      </c>
      <c r="D57" s="1065"/>
      <c r="E57" s="773" t="s">
        <v>1021</v>
      </c>
      <c r="F57" s="232"/>
      <c r="G57" s="263" t="s">
        <v>13</v>
      </c>
      <c r="H57" s="1061"/>
      <c r="I57" s="1062"/>
      <c r="J57" s="263"/>
      <c r="K57" s="232"/>
      <c r="L57" s="1085"/>
      <c r="M57" s="1086"/>
      <c r="N57" s="754" t="s">
        <v>704</v>
      </c>
      <c r="O57" s="305"/>
    </row>
    <row r="58" spans="1:15" ht="21.75" customHeight="1">
      <c r="A58" s="1178"/>
      <c r="B58" s="789">
        <v>53</v>
      </c>
      <c r="C58" s="1064" t="s">
        <v>673</v>
      </c>
      <c r="D58" s="1065"/>
      <c r="E58" s="239"/>
      <c r="F58" s="232"/>
      <c r="G58" s="263" t="s">
        <v>13</v>
      </c>
      <c r="H58" s="1061"/>
      <c r="I58" s="1062"/>
      <c r="J58" s="263"/>
      <c r="K58" s="232"/>
      <c r="L58" s="1104" t="s">
        <v>948</v>
      </c>
      <c r="M58" s="1105"/>
      <c r="N58" s="754"/>
      <c r="O58" s="288" t="s">
        <v>704</v>
      </c>
    </row>
    <row r="59" spans="1:15" ht="21.75" customHeight="1">
      <c r="A59" s="1178"/>
      <c r="B59" s="289">
        <v>54</v>
      </c>
      <c r="C59" s="1163" t="s">
        <v>674</v>
      </c>
      <c r="D59" s="1164"/>
      <c r="E59" s="289"/>
      <c r="F59" s="236"/>
      <c r="G59" s="235" t="s">
        <v>13</v>
      </c>
      <c r="H59" s="1068"/>
      <c r="I59" s="1069"/>
      <c r="J59" s="235"/>
      <c r="K59" s="236" t="s">
        <v>633</v>
      </c>
      <c r="L59" s="1066" t="s">
        <v>948</v>
      </c>
      <c r="M59" s="1110"/>
      <c r="N59" s="747"/>
      <c r="O59" s="288" t="s">
        <v>704</v>
      </c>
    </row>
    <row r="60" spans="1:15" ht="15" customHeight="1">
      <c r="A60" s="1183" t="s">
        <v>907</v>
      </c>
      <c r="B60" s="889">
        <v>55</v>
      </c>
      <c r="C60" s="1185" t="s">
        <v>513</v>
      </c>
      <c r="D60" s="1186"/>
      <c r="E60" s="259" t="s">
        <v>354</v>
      </c>
      <c r="F60" s="997" t="s">
        <v>530</v>
      </c>
      <c r="G60" s="300" t="s">
        <v>13</v>
      </c>
      <c r="H60" s="1106"/>
      <c r="I60" s="1117"/>
      <c r="J60" s="729"/>
      <c r="K60" s="724"/>
      <c r="L60" s="1106"/>
      <c r="M60" s="1107"/>
      <c r="N60" s="725" t="s">
        <v>704</v>
      </c>
      <c r="O60" s="725"/>
    </row>
    <row r="61" spans="1:15" ht="15" customHeight="1">
      <c r="A61" s="1178"/>
      <c r="B61" s="258">
        <v>56</v>
      </c>
      <c r="C61" s="1187" t="s">
        <v>880</v>
      </c>
      <c r="D61" s="1188"/>
      <c r="E61" s="258" t="s">
        <v>354</v>
      </c>
      <c r="F61" s="997" t="s">
        <v>530</v>
      </c>
      <c r="G61" s="859" t="s">
        <v>13</v>
      </c>
      <c r="H61" s="1061"/>
      <c r="I61" s="1062"/>
      <c r="J61" s="855"/>
      <c r="K61" s="281"/>
      <c r="L61" s="1061"/>
      <c r="M61" s="1063"/>
      <c r="N61" s="307" t="s">
        <v>704</v>
      </c>
      <c r="O61" s="307" t="s">
        <v>704</v>
      </c>
    </row>
    <row r="62" spans="1:15" ht="15" customHeight="1">
      <c r="A62" s="1178"/>
      <c r="B62" s="258">
        <v>57</v>
      </c>
      <c r="C62" s="1187" t="s">
        <v>702</v>
      </c>
      <c r="D62" s="1188"/>
      <c r="E62" s="258" t="s">
        <v>354</v>
      </c>
      <c r="F62" s="997" t="s">
        <v>530</v>
      </c>
      <c r="G62" s="859" t="s">
        <v>13</v>
      </c>
      <c r="H62" s="1061"/>
      <c r="I62" s="1062"/>
      <c r="J62" s="855"/>
      <c r="K62" s="281"/>
      <c r="L62" s="1061"/>
      <c r="M62" s="1063"/>
      <c r="N62" s="307" t="s">
        <v>704</v>
      </c>
      <c r="O62" s="307"/>
    </row>
    <row r="63" spans="1:15" ht="15" customHeight="1">
      <c r="A63" s="1178"/>
      <c r="B63" s="258">
        <v>58</v>
      </c>
      <c r="C63" s="1187" t="s">
        <v>881</v>
      </c>
      <c r="D63" s="1188"/>
      <c r="E63" s="258" t="s">
        <v>354</v>
      </c>
      <c r="F63" s="997" t="s">
        <v>530</v>
      </c>
      <c r="G63" s="859" t="s">
        <v>13</v>
      </c>
      <c r="H63" s="1061"/>
      <c r="I63" s="1062"/>
      <c r="J63" s="855"/>
      <c r="K63" s="281"/>
      <c r="L63" s="1061"/>
      <c r="M63" s="1063"/>
      <c r="N63" s="307" t="s">
        <v>704</v>
      </c>
      <c r="O63" s="307"/>
    </row>
    <row r="64" spans="1:15" ht="15" customHeight="1">
      <c r="A64" s="1178"/>
      <c r="B64" s="258">
        <v>59</v>
      </c>
      <c r="C64" s="1187" t="s">
        <v>882</v>
      </c>
      <c r="D64" s="1188"/>
      <c r="E64" s="258" t="s">
        <v>354</v>
      </c>
      <c r="F64" s="997" t="s">
        <v>530</v>
      </c>
      <c r="G64" s="859" t="s">
        <v>13</v>
      </c>
      <c r="H64" s="1061"/>
      <c r="I64" s="1062"/>
      <c r="J64" s="855"/>
      <c r="K64" s="281"/>
      <c r="L64" s="1061"/>
      <c r="M64" s="1063"/>
      <c r="N64" s="307" t="s">
        <v>704</v>
      </c>
      <c r="O64" s="307"/>
    </row>
    <row r="65" spans="1:15" ht="15" customHeight="1">
      <c r="A65" s="1178"/>
      <c r="B65" s="258">
        <v>60</v>
      </c>
      <c r="C65" s="1187" t="s">
        <v>883</v>
      </c>
      <c r="D65" s="1188"/>
      <c r="E65" s="258" t="s">
        <v>354</v>
      </c>
      <c r="F65" s="997" t="s">
        <v>530</v>
      </c>
      <c r="G65" s="859" t="s">
        <v>13</v>
      </c>
      <c r="H65" s="1061"/>
      <c r="I65" s="1062"/>
      <c r="J65" s="855"/>
      <c r="K65" s="281"/>
      <c r="L65" s="1061" t="s">
        <v>884</v>
      </c>
      <c r="M65" s="1063"/>
      <c r="N65" s="307" t="s">
        <v>704</v>
      </c>
      <c r="O65" s="307"/>
    </row>
    <row r="66" spans="1:15" ht="15" customHeight="1">
      <c r="A66" s="1178"/>
      <c r="B66" s="258">
        <v>61</v>
      </c>
      <c r="C66" s="1187" t="s">
        <v>885</v>
      </c>
      <c r="D66" s="1188"/>
      <c r="E66" s="258" t="s">
        <v>354</v>
      </c>
      <c r="F66" s="997" t="s">
        <v>530</v>
      </c>
      <c r="G66" s="859" t="s">
        <v>13</v>
      </c>
      <c r="H66" s="1061"/>
      <c r="I66" s="1062"/>
      <c r="J66" s="855"/>
      <c r="K66" s="281"/>
      <c r="L66" s="1061" t="s">
        <v>886</v>
      </c>
      <c r="M66" s="1063"/>
      <c r="N66" s="307" t="s">
        <v>704</v>
      </c>
      <c r="O66" s="307"/>
    </row>
    <row r="67" spans="1:15" ht="15" customHeight="1">
      <c r="A67" s="1178"/>
      <c r="B67" s="258">
        <v>62</v>
      </c>
      <c r="C67" s="1187" t="s">
        <v>887</v>
      </c>
      <c r="D67" s="1188"/>
      <c r="E67" s="258" t="s">
        <v>354</v>
      </c>
      <c r="F67" s="997" t="s">
        <v>530</v>
      </c>
      <c r="G67" s="859" t="s">
        <v>13</v>
      </c>
      <c r="H67" s="1061"/>
      <c r="I67" s="1062"/>
      <c r="J67" s="855"/>
      <c r="K67" s="281"/>
      <c r="L67" s="1061"/>
      <c r="M67" s="1063"/>
      <c r="N67" s="307" t="s">
        <v>704</v>
      </c>
      <c r="O67" s="307"/>
    </row>
    <row r="68" spans="1:15" ht="15" customHeight="1">
      <c r="A68" s="1178"/>
      <c r="B68" s="258">
        <v>63</v>
      </c>
      <c r="C68" s="1187" t="s">
        <v>673</v>
      </c>
      <c r="D68" s="1188"/>
      <c r="E68" s="880"/>
      <c r="F68" s="997" t="s">
        <v>1171</v>
      </c>
      <c r="G68" s="859" t="s">
        <v>13</v>
      </c>
      <c r="H68" s="1061"/>
      <c r="I68" s="1062"/>
      <c r="J68" s="855"/>
      <c r="K68" s="281"/>
      <c r="L68" s="1061" t="s">
        <v>949</v>
      </c>
      <c r="M68" s="1063"/>
      <c r="N68" s="307"/>
      <c r="O68" s="307" t="s">
        <v>704</v>
      </c>
    </row>
    <row r="69" spans="1:15" ht="15" customHeight="1">
      <c r="A69" s="1178"/>
      <c r="B69" s="258">
        <v>64</v>
      </c>
      <c r="C69" s="1187" t="s">
        <v>888</v>
      </c>
      <c r="D69" s="1188"/>
      <c r="E69" s="880"/>
      <c r="F69" s="997" t="s">
        <v>1171</v>
      </c>
      <c r="G69" s="859" t="s">
        <v>13</v>
      </c>
      <c r="H69" s="1061"/>
      <c r="I69" s="1062"/>
      <c r="J69" s="855"/>
      <c r="K69" s="281"/>
      <c r="L69" s="1061" t="s">
        <v>949</v>
      </c>
      <c r="M69" s="1063"/>
      <c r="N69" s="307"/>
      <c r="O69" s="307" t="s">
        <v>704</v>
      </c>
    </row>
    <row r="70" spans="1:15" ht="15" customHeight="1">
      <c r="A70" s="1178"/>
      <c r="B70" s="258">
        <v>65</v>
      </c>
      <c r="C70" s="1187" t="s">
        <v>889</v>
      </c>
      <c r="D70" s="1188"/>
      <c r="E70" s="258" t="s">
        <v>354</v>
      </c>
      <c r="F70" s="997" t="s">
        <v>530</v>
      </c>
      <c r="G70" s="859" t="s">
        <v>13</v>
      </c>
      <c r="H70" s="1061"/>
      <c r="I70" s="1062"/>
      <c r="J70" s="855"/>
      <c r="K70" s="281"/>
      <c r="L70" s="1061" t="s">
        <v>890</v>
      </c>
      <c r="M70" s="1063"/>
      <c r="N70" s="307" t="s">
        <v>704</v>
      </c>
      <c r="O70" s="307"/>
    </row>
    <row r="71" spans="1:15" ht="15" customHeight="1">
      <c r="A71" s="1178"/>
      <c r="B71" s="258">
        <v>66</v>
      </c>
      <c r="C71" s="1187" t="s">
        <v>891</v>
      </c>
      <c r="D71" s="1188"/>
      <c r="E71" s="258" t="s">
        <v>354</v>
      </c>
      <c r="F71" s="997" t="s">
        <v>530</v>
      </c>
      <c r="G71" s="859" t="s">
        <v>13</v>
      </c>
      <c r="H71" s="1061"/>
      <c r="I71" s="1062"/>
      <c r="J71" s="855"/>
      <c r="K71" s="281"/>
      <c r="L71" s="1061"/>
      <c r="M71" s="1063"/>
      <c r="N71" s="307" t="s">
        <v>704</v>
      </c>
      <c r="O71" s="307"/>
    </row>
    <row r="72" spans="1:15" ht="15" customHeight="1">
      <c r="A72" s="1178"/>
      <c r="B72" s="258">
        <v>67</v>
      </c>
      <c r="C72" s="1187" t="s">
        <v>892</v>
      </c>
      <c r="D72" s="1188"/>
      <c r="E72" s="258" t="s">
        <v>354</v>
      </c>
      <c r="F72" s="997" t="s">
        <v>530</v>
      </c>
      <c r="G72" s="859" t="s">
        <v>13</v>
      </c>
      <c r="H72" s="1061"/>
      <c r="I72" s="1062"/>
      <c r="J72" s="855"/>
      <c r="K72" s="281"/>
      <c r="L72" s="1061" t="s">
        <v>893</v>
      </c>
      <c r="M72" s="1063"/>
      <c r="N72" s="307" t="s">
        <v>704</v>
      </c>
      <c r="O72" s="307"/>
    </row>
    <row r="73" spans="1:15" ht="15" customHeight="1">
      <c r="A73" s="1178"/>
      <c r="B73" s="258">
        <v>68</v>
      </c>
      <c r="C73" s="1187" t="s">
        <v>894</v>
      </c>
      <c r="D73" s="1188"/>
      <c r="E73" s="726" t="s">
        <v>874</v>
      </c>
      <c r="F73" s="997" t="s">
        <v>530</v>
      </c>
      <c r="G73" s="859" t="s">
        <v>13</v>
      </c>
      <c r="H73" s="1061"/>
      <c r="I73" s="1062"/>
      <c r="J73" s="855"/>
      <c r="K73" s="281"/>
      <c r="L73" s="1061" t="s">
        <v>895</v>
      </c>
      <c r="M73" s="1063"/>
      <c r="N73" s="307"/>
      <c r="O73" s="307"/>
    </row>
    <row r="74" spans="1:15" ht="15" customHeight="1">
      <c r="A74" s="1178"/>
      <c r="B74" s="258">
        <v>69</v>
      </c>
      <c r="C74" s="1187" t="s">
        <v>896</v>
      </c>
      <c r="D74" s="1188"/>
      <c r="E74" s="830" t="s">
        <v>874</v>
      </c>
      <c r="F74" s="997" t="s">
        <v>530</v>
      </c>
      <c r="G74" s="859" t="s">
        <v>13</v>
      </c>
      <c r="H74" s="1061"/>
      <c r="I74" s="1062"/>
      <c r="J74" s="727"/>
      <c r="K74" s="281"/>
      <c r="L74" s="1061" t="s">
        <v>897</v>
      </c>
      <c r="M74" s="1063"/>
      <c r="N74" s="307"/>
      <c r="O74" s="308"/>
    </row>
    <row r="75" spans="1:15" ht="15" customHeight="1">
      <c r="A75" s="1184"/>
      <c r="B75" s="847">
        <v>70</v>
      </c>
      <c r="C75" s="1192" t="s">
        <v>898</v>
      </c>
      <c r="D75" s="1193"/>
      <c r="E75" s="717" t="s">
        <v>874</v>
      </c>
      <c r="F75" s="997" t="s">
        <v>530</v>
      </c>
      <c r="G75" s="289" t="s">
        <v>13</v>
      </c>
      <c r="H75" s="1068"/>
      <c r="I75" s="1069"/>
      <c r="J75" s="728"/>
      <c r="K75" s="857"/>
      <c r="L75" s="1068" t="s">
        <v>876</v>
      </c>
      <c r="M75" s="1080"/>
      <c r="N75" s="746"/>
      <c r="O75" s="320"/>
    </row>
    <row r="76" spans="1:15" ht="15" customHeight="1">
      <c r="A76" s="1189" t="s">
        <v>1174</v>
      </c>
      <c r="B76" s="845">
        <v>71</v>
      </c>
      <c r="C76" s="1139" t="s">
        <v>1173</v>
      </c>
      <c r="D76" s="1140"/>
      <c r="E76" s="731" t="s">
        <v>354</v>
      </c>
      <c r="F76" s="998" t="s">
        <v>1172</v>
      </c>
      <c r="G76" s="858" t="s">
        <v>13</v>
      </c>
      <c r="H76" s="1106"/>
      <c r="I76" s="1117"/>
      <c r="J76" s="733"/>
      <c r="K76" s="730"/>
      <c r="L76" s="1129" t="s">
        <v>958</v>
      </c>
      <c r="M76" s="1130"/>
      <c r="N76" s="750"/>
      <c r="O76" s="732"/>
    </row>
    <row r="77" spans="1:15" ht="15" customHeight="1">
      <c r="A77" s="1190"/>
      <c r="B77" s="890">
        <v>72</v>
      </c>
      <c r="C77" s="1194" t="s">
        <v>1161</v>
      </c>
      <c r="D77" s="1195"/>
      <c r="E77" s="239" t="s">
        <v>661</v>
      </c>
      <c r="F77" s="999" t="s">
        <v>530</v>
      </c>
      <c r="G77" s="865" t="s">
        <v>13</v>
      </c>
      <c r="H77" s="1083" t="s">
        <v>943</v>
      </c>
      <c r="I77" s="1098"/>
      <c r="J77" s="865"/>
      <c r="K77" s="234" t="s">
        <v>969</v>
      </c>
      <c r="L77" s="1083"/>
      <c r="M77" s="1084"/>
      <c r="N77" s="743"/>
      <c r="O77" s="288"/>
    </row>
    <row r="78" spans="1:15" ht="24.75" customHeight="1">
      <c r="A78" s="1190"/>
      <c r="B78" s="845">
        <v>73</v>
      </c>
      <c r="C78" s="1196" t="s">
        <v>531</v>
      </c>
      <c r="D78" s="1197"/>
      <c r="E78" s="239" t="s">
        <v>661</v>
      </c>
      <c r="F78" s="997" t="s">
        <v>530</v>
      </c>
      <c r="G78" s="263" t="s">
        <v>903</v>
      </c>
      <c r="H78" s="1099"/>
      <c r="I78" s="1100"/>
      <c r="J78" s="263"/>
      <c r="K78" s="232"/>
      <c r="L78" s="1104" t="s">
        <v>920</v>
      </c>
      <c r="M78" s="1128"/>
      <c r="N78" s="293"/>
      <c r="O78" s="301" t="s">
        <v>704</v>
      </c>
    </row>
    <row r="79" spans="1:15" ht="24.75" customHeight="1">
      <c r="A79" s="1191"/>
      <c r="B79" s="289">
        <v>74</v>
      </c>
      <c r="C79" s="1068" t="s">
        <v>950</v>
      </c>
      <c r="D79" s="1069"/>
      <c r="E79" s="784" t="s">
        <v>619</v>
      </c>
      <c r="F79" s="236" t="s">
        <v>530</v>
      </c>
      <c r="G79" s="235" t="s">
        <v>13</v>
      </c>
      <c r="H79" s="1066" t="s">
        <v>1081</v>
      </c>
      <c r="I79" s="1069"/>
      <c r="J79" s="771"/>
      <c r="K79" s="770" t="s">
        <v>1082</v>
      </c>
      <c r="L79" s="1066" t="s">
        <v>951</v>
      </c>
      <c r="M79" s="1067"/>
      <c r="N79" s="747"/>
      <c r="O79" s="299"/>
    </row>
    <row r="80" spans="1:15" ht="15" customHeight="1">
      <c r="A80" s="1171" t="s">
        <v>532</v>
      </c>
      <c r="B80" s="845">
        <v>75</v>
      </c>
      <c r="C80" s="1292" t="s">
        <v>363</v>
      </c>
      <c r="D80" s="1293"/>
      <c r="E80" s="828"/>
      <c r="F80" s="266"/>
      <c r="G80" s="862" t="s">
        <v>13</v>
      </c>
      <c r="H80" s="1083"/>
      <c r="I80" s="1098"/>
      <c r="J80" s="864"/>
      <c r="K80" s="233" t="s">
        <v>533</v>
      </c>
      <c r="L80" s="1083"/>
      <c r="M80" s="1084"/>
      <c r="N80" s="748"/>
      <c r="O80" s="301" t="s">
        <v>704</v>
      </c>
    </row>
    <row r="81" spans="1:15" ht="15" customHeight="1">
      <c r="A81" s="1054"/>
      <c r="B81" s="846">
        <v>76</v>
      </c>
      <c r="C81" s="1064" t="s">
        <v>695</v>
      </c>
      <c r="D81" s="1065"/>
      <c r="E81" s="830"/>
      <c r="F81" s="242"/>
      <c r="G81" s="859" t="s">
        <v>13</v>
      </c>
      <c r="H81" s="1061"/>
      <c r="I81" s="1062"/>
      <c r="J81" s="687"/>
      <c r="K81" s="241" t="s">
        <v>632</v>
      </c>
      <c r="L81" s="1083" t="s">
        <v>534</v>
      </c>
      <c r="M81" s="1084"/>
      <c r="N81" s="293"/>
      <c r="O81" s="293" t="s">
        <v>704</v>
      </c>
    </row>
    <row r="82" spans="1:15" ht="15" customHeight="1">
      <c r="A82" s="1054"/>
      <c r="B82" s="845">
        <v>77</v>
      </c>
      <c r="C82" s="1064" t="s">
        <v>696</v>
      </c>
      <c r="D82" s="1065"/>
      <c r="E82" s="311" t="s">
        <v>661</v>
      </c>
      <c r="F82" s="242"/>
      <c r="G82" s="862" t="s">
        <v>13</v>
      </c>
      <c r="H82" s="1061"/>
      <c r="I82" s="1062"/>
      <c r="J82" s="865"/>
      <c r="K82" s="234"/>
      <c r="L82" s="1083"/>
      <c r="M82" s="1084"/>
      <c r="N82" s="307" t="s">
        <v>704</v>
      </c>
      <c r="O82" s="307"/>
    </row>
    <row r="83" spans="1:15" ht="48.75" customHeight="1">
      <c r="A83" s="1054"/>
      <c r="B83" s="846">
        <v>78</v>
      </c>
      <c r="C83" s="1064" t="s">
        <v>665</v>
      </c>
      <c r="D83" s="1065"/>
      <c r="E83" s="838" t="s">
        <v>1027</v>
      </c>
      <c r="F83" s="266"/>
      <c r="G83" s="859" t="s">
        <v>13</v>
      </c>
      <c r="H83" s="1061"/>
      <c r="I83" s="1062"/>
      <c r="J83" s="865"/>
      <c r="K83" s="234" t="s">
        <v>703</v>
      </c>
      <c r="L83" s="1085" t="s">
        <v>1023</v>
      </c>
      <c r="M83" s="1063"/>
      <c r="N83" s="743"/>
      <c r="O83" s="288" t="s">
        <v>704</v>
      </c>
    </row>
    <row r="84" spans="1:15" ht="48.75" customHeight="1">
      <c r="A84" s="1054"/>
      <c r="B84" s="845">
        <v>79</v>
      </c>
      <c r="C84" s="1064" t="s">
        <v>535</v>
      </c>
      <c r="D84" s="1065"/>
      <c r="E84" s="838" t="s">
        <v>1027</v>
      </c>
      <c r="F84" s="240"/>
      <c r="G84" s="859" t="s">
        <v>13</v>
      </c>
      <c r="H84" s="1061"/>
      <c r="I84" s="1062"/>
      <c r="J84" s="244"/>
      <c r="K84" s="247" t="s">
        <v>536</v>
      </c>
      <c r="L84" s="1085" t="s">
        <v>1022</v>
      </c>
      <c r="M84" s="1063"/>
      <c r="N84" s="307"/>
      <c r="O84" s="308" t="s">
        <v>704</v>
      </c>
    </row>
    <row r="85" spans="1:15" ht="48.75" customHeight="1">
      <c r="A85" s="1054"/>
      <c r="B85" s="890">
        <v>80</v>
      </c>
      <c r="C85" s="1064" t="s">
        <v>697</v>
      </c>
      <c r="D85" s="1065"/>
      <c r="E85" s="838" t="s">
        <v>1027</v>
      </c>
      <c r="F85" s="242"/>
      <c r="G85" s="862" t="s">
        <v>13</v>
      </c>
      <c r="H85" s="1061"/>
      <c r="I85" s="1062"/>
      <c r="J85" s="244"/>
      <c r="K85" s="241" t="s">
        <v>537</v>
      </c>
      <c r="L85" s="1085" t="s">
        <v>1022</v>
      </c>
      <c r="M85" s="1063"/>
      <c r="N85" s="307"/>
      <c r="O85" s="308" t="s">
        <v>704</v>
      </c>
    </row>
    <row r="86" spans="1:15" ht="48.75" customHeight="1">
      <c r="A86" s="1054"/>
      <c r="B86" s="845">
        <v>81</v>
      </c>
      <c r="C86" s="1148" t="s">
        <v>698</v>
      </c>
      <c r="D86" s="1167"/>
      <c r="E86" s="838" t="s">
        <v>1027</v>
      </c>
      <c r="F86" s="242"/>
      <c r="G86" s="239" t="s">
        <v>13</v>
      </c>
      <c r="H86" s="1061"/>
      <c r="I86" s="1062"/>
      <c r="J86" s="244"/>
      <c r="K86" s="242" t="s">
        <v>538</v>
      </c>
      <c r="L86" s="1061"/>
      <c r="M86" s="1063"/>
      <c r="N86" s="307"/>
      <c r="O86" s="308" t="s">
        <v>704</v>
      </c>
    </row>
    <row r="87" spans="1:15" ht="48.75" customHeight="1">
      <c r="A87" s="1172"/>
      <c r="B87" s="289">
        <v>82</v>
      </c>
      <c r="C87" s="1113" t="s">
        <v>539</v>
      </c>
      <c r="D87" s="1114"/>
      <c r="E87" s="838" t="s">
        <v>1027</v>
      </c>
      <c r="F87" s="694"/>
      <c r="G87" s="289" t="s">
        <v>13</v>
      </c>
      <c r="H87" s="1068"/>
      <c r="I87" s="1069"/>
      <c r="J87" s="263"/>
      <c r="K87" s="240" t="s">
        <v>540</v>
      </c>
      <c r="L87" s="1068"/>
      <c r="M87" s="1080"/>
      <c r="N87" s="293"/>
      <c r="O87" s="294" t="s">
        <v>704</v>
      </c>
    </row>
    <row r="88" spans="1:15" ht="15" customHeight="1">
      <c r="A88" s="1044" t="s">
        <v>1090</v>
      </c>
      <c r="B88" s="992">
        <v>83</v>
      </c>
      <c r="C88" s="1124" t="s">
        <v>1091</v>
      </c>
      <c r="D88" s="1125"/>
      <c r="E88" s="982" t="s">
        <v>661</v>
      </c>
      <c r="F88" s="983" t="s">
        <v>1093</v>
      </c>
      <c r="G88" s="984" t="s">
        <v>13</v>
      </c>
      <c r="H88" s="1126" t="s">
        <v>1095</v>
      </c>
      <c r="I88" s="1127"/>
      <c r="J88" s="984"/>
      <c r="K88" s="983" t="s">
        <v>1097</v>
      </c>
      <c r="L88" s="1042"/>
      <c r="M88" s="1043"/>
      <c r="N88" s="898"/>
      <c r="O88" s="995" t="s">
        <v>1098</v>
      </c>
    </row>
    <row r="89" spans="1:15" ht="15" customHeight="1" thickBot="1">
      <c r="A89" s="1045"/>
      <c r="B89" s="993">
        <v>84</v>
      </c>
      <c r="C89" s="1046" t="s">
        <v>1092</v>
      </c>
      <c r="D89" s="1047"/>
      <c r="E89" s="985" t="s">
        <v>661</v>
      </c>
      <c r="F89" s="986" t="s">
        <v>1094</v>
      </c>
      <c r="G89" s="987" t="s">
        <v>13</v>
      </c>
      <c r="H89" s="1048" t="s">
        <v>1096</v>
      </c>
      <c r="I89" s="1049"/>
      <c r="J89" s="987"/>
      <c r="K89" s="986" t="s">
        <v>1097</v>
      </c>
      <c r="L89" s="1050"/>
      <c r="M89" s="1051"/>
      <c r="N89" s="899"/>
      <c r="O89" s="996" t="s">
        <v>1098</v>
      </c>
    </row>
    <row r="90" spans="1:15" ht="15" customHeight="1">
      <c r="A90" s="1171" t="s">
        <v>541</v>
      </c>
      <c r="B90" s="891">
        <v>85</v>
      </c>
      <c r="C90" s="1118" t="s">
        <v>542</v>
      </c>
      <c r="D90" s="1119"/>
      <c r="E90" s="988" t="s">
        <v>1021</v>
      </c>
      <c r="F90" s="989" t="s">
        <v>1169</v>
      </c>
      <c r="G90" s="990" t="s">
        <v>13</v>
      </c>
      <c r="H90" s="1115" t="s">
        <v>953</v>
      </c>
      <c r="I90" s="1116"/>
      <c r="J90" s="991"/>
      <c r="K90" s="989" t="s">
        <v>970</v>
      </c>
      <c r="L90" s="1106"/>
      <c r="M90" s="1107"/>
      <c r="N90" s="750"/>
      <c r="O90" s="310"/>
    </row>
    <row r="91" spans="1:15" ht="15" customHeight="1">
      <c r="A91" s="1172"/>
      <c r="B91" s="289">
        <v>86</v>
      </c>
      <c r="C91" s="1120" t="s">
        <v>699</v>
      </c>
      <c r="D91" s="1121"/>
      <c r="E91" s="985" t="s">
        <v>1021</v>
      </c>
      <c r="F91" s="986" t="s">
        <v>1169</v>
      </c>
      <c r="G91" s="987" t="s">
        <v>13</v>
      </c>
      <c r="H91" s="1048"/>
      <c r="I91" s="1049"/>
      <c r="J91" s="987"/>
      <c r="K91" s="986" t="s">
        <v>639</v>
      </c>
      <c r="L91" s="1068"/>
      <c r="M91" s="1080"/>
      <c r="N91" s="747"/>
      <c r="O91" s="299"/>
    </row>
    <row r="92" spans="1:15" ht="15" customHeight="1">
      <c r="A92" s="1173" t="s">
        <v>364</v>
      </c>
      <c r="B92" s="845">
        <v>87</v>
      </c>
      <c r="C92" s="1122" t="s">
        <v>544</v>
      </c>
      <c r="D92" s="1123"/>
      <c r="E92" s="844" t="s">
        <v>1021</v>
      </c>
      <c r="F92" s="231"/>
      <c r="G92" s="283" t="s">
        <v>13</v>
      </c>
      <c r="H92" s="1106"/>
      <c r="I92" s="1117"/>
      <c r="J92" s="283"/>
      <c r="K92" s="231" t="s">
        <v>642</v>
      </c>
      <c r="L92" s="1108" t="s">
        <v>667</v>
      </c>
      <c r="M92" s="1109"/>
      <c r="N92" s="819" t="s">
        <v>704</v>
      </c>
      <c r="O92" s="303"/>
    </row>
    <row r="93" spans="1:15" ht="15" customHeight="1" thickBot="1">
      <c r="A93" s="1174"/>
      <c r="B93" s="846">
        <v>88</v>
      </c>
      <c r="C93" s="1163" t="s">
        <v>545</v>
      </c>
      <c r="D93" s="1164"/>
      <c r="E93" s="843" t="s">
        <v>1021</v>
      </c>
      <c r="F93" s="236"/>
      <c r="G93" s="235" t="s">
        <v>13</v>
      </c>
      <c r="H93" s="1068"/>
      <c r="I93" s="1069"/>
      <c r="J93" s="235"/>
      <c r="K93" s="236" t="s">
        <v>642</v>
      </c>
      <c r="L93" s="1111" t="s">
        <v>668</v>
      </c>
      <c r="M93" s="1112"/>
      <c r="N93" s="822" t="s">
        <v>704</v>
      </c>
      <c r="O93" s="822"/>
    </row>
    <row r="94" spans="1:15" ht="45.75" customHeight="1">
      <c r="A94" s="820" t="s">
        <v>1006</v>
      </c>
      <c r="B94" s="229">
        <v>90</v>
      </c>
      <c r="C94" s="1122" t="s">
        <v>1007</v>
      </c>
      <c r="D94" s="1123"/>
      <c r="E94" s="716" t="s">
        <v>867</v>
      </c>
      <c r="F94" s="684" t="s">
        <v>900</v>
      </c>
      <c r="G94" s="718" t="s">
        <v>899</v>
      </c>
      <c r="H94" s="1122" t="s">
        <v>868</v>
      </c>
      <c r="I94" s="1123"/>
      <c r="J94" s="246"/>
      <c r="K94" s="821" t="s">
        <v>1008</v>
      </c>
      <c r="L94" s="1272" t="s">
        <v>1009</v>
      </c>
      <c r="M94" s="1273"/>
      <c r="N94" s="745"/>
      <c r="O94" s="745"/>
    </row>
    <row r="95" spans="1:15" ht="18" customHeight="1">
      <c r="A95" s="248"/>
      <c r="B95" s="1101" t="s">
        <v>546</v>
      </c>
      <c r="C95" s="1101"/>
      <c r="D95" s="1101"/>
      <c r="E95" s="1101"/>
      <c r="F95" s="1101"/>
      <c r="G95" s="1101"/>
      <c r="H95" s="1101"/>
      <c r="I95" s="1101"/>
      <c r="J95" s="1101"/>
      <c r="K95" s="1101"/>
      <c r="L95" s="1101"/>
      <c r="M95" s="1101"/>
      <c r="N95" s="1102"/>
      <c r="O95" s="1103"/>
    </row>
    <row r="96" spans="1:15" ht="30" customHeight="1">
      <c r="A96" s="249"/>
      <c r="B96" s="273"/>
      <c r="C96" s="689" t="s">
        <v>675</v>
      </c>
      <c r="D96" s="1095" t="s">
        <v>835</v>
      </c>
      <c r="E96" s="1096"/>
      <c r="F96" s="1096"/>
      <c r="G96" s="1096"/>
      <c r="H96" s="1097"/>
      <c r="I96" s="1134" t="s">
        <v>686</v>
      </c>
      <c r="J96" s="1135"/>
      <c r="K96" s="1095" t="s">
        <v>681</v>
      </c>
      <c r="L96" s="1096"/>
      <c r="M96" s="1096"/>
      <c r="N96" s="1097"/>
      <c r="O96" s="276"/>
    </row>
    <row r="97" spans="1:15" ht="30" customHeight="1">
      <c r="A97" s="249"/>
      <c r="B97" s="273"/>
      <c r="C97" s="689" t="s">
        <v>676</v>
      </c>
      <c r="D97" s="1095" t="s">
        <v>836</v>
      </c>
      <c r="E97" s="1096"/>
      <c r="F97" s="1096"/>
      <c r="G97" s="1096"/>
      <c r="H97" s="1097"/>
      <c r="I97" s="1095" t="s">
        <v>687</v>
      </c>
      <c r="J97" s="1097"/>
      <c r="K97" s="1136" t="s">
        <v>682</v>
      </c>
      <c r="L97" s="1137"/>
      <c r="M97" s="1137"/>
      <c r="N97" s="1138"/>
      <c r="O97" s="277"/>
    </row>
    <row r="98" spans="1:15" ht="30" customHeight="1">
      <c r="A98" s="249"/>
      <c r="B98" s="273"/>
      <c r="C98" s="690" t="s">
        <v>677</v>
      </c>
      <c r="D98" s="1095" t="s">
        <v>837</v>
      </c>
      <c r="E98" s="1096"/>
      <c r="F98" s="1096"/>
      <c r="G98" s="1096"/>
      <c r="H98" s="1097"/>
      <c r="I98" s="1095" t="s">
        <v>688</v>
      </c>
      <c r="J98" s="1097"/>
      <c r="K98" s="1095" t="s">
        <v>683</v>
      </c>
      <c r="L98" s="1096"/>
      <c r="M98" s="1096"/>
      <c r="N98" s="1097"/>
      <c r="O98" s="276"/>
    </row>
    <row r="99" spans="1:15" ht="30" customHeight="1">
      <c r="A99" s="249"/>
      <c r="B99" s="273"/>
      <c r="C99" s="689" t="s">
        <v>678</v>
      </c>
      <c r="D99" s="1095" t="s">
        <v>838</v>
      </c>
      <c r="E99" s="1096"/>
      <c r="F99" s="1096"/>
      <c r="G99" s="1096"/>
      <c r="H99" s="1097"/>
      <c r="I99" s="1095" t="s">
        <v>689</v>
      </c>
      <c r="J99" s="1097"/>
      <c r="K99" s="1095" t="s">
        <v>684</v>
      </c>
      <c r="L99" s="1096"/>
      <c r="M99" s="1096"/>
      <c r="N99" s="1097"/>
      <c r="O99" s="276"/>
    </row>
    <row r="100" spans="1:15" ht="30" customHeight="1">
      <c r="A100" s="249"/>
      <c r="B100" s="273"/>
      <c r="C100" s="690" t="s">
        <v>679</v>
      </c>
      <c r="D100" s="1095" t="s">
        <v>839</v>
      </c>
      <c r="E100" s="1096"/>
      <c r="F100" s="1096"/>
      <c r="G100" s="1096"/>
      <c r="H100" s="1097"/>
      <c r="I100" s="1095" t="s">
        <v>690</v>
      </c>
      <c r="J100" s="1097"/>
      <c r="K100" s="1131" t="s">
        <v>685</v>
      </c>
      <c r="L100" s="1132"/>
      <c r="M100" s="1132"/>
      <c r="N100" s="1133"/>
      <c r="O100" s="276"/>
    </row>
    <row r="101" spans="1:15" ht="30" customHeight="1">
      <c r="A101" s="249"/>
      <c r="B101" s="273"/>
      <c r="C101" s="690" t="s">
        <v>680</v>
      </c>
      <c r="D101" s="1095" t="s">
        <v>840</v>
      </c>
      <c r="E101" s="1096"/>
      <c r="F101" s="1096"/>
      <c r="G101" s="1096"/>
      <c r="H101" s="1097"/>
      <c r="I101" s="691"/>
      <c r="J101" s="692"/>
      <c r="K101" s="692"/>
      <c r="L101" s="692"/>
      <c r="M101" s="692"/>
      <c r="N101" s="686"/>
      <c r="O101" s="688"/>
    </row>
    <row r="102" spans="1:15" ht="9" customHeight="1">
      <c r="A102" s="249"/>
      <c r="B102" s="273"/>
      <c r="C102" s="264"/>
      <c r="D102" s="264"/>
      <c r="E102" s="262"/>
      <c r="F102" s="262"/>
      <c r="G102" s="864"/>
      <c r="H102" s="262"/>
      <c r="I102" s="262"/>
      <c r="J102" s="262"/>
      <c r="K102" s="262"/>
      <c r="L102" s="262"/>
      <c r="M102" s="262"/>
      <c r="N102" s="273"/>
      <c r="O102" s="285"/>
    </row>
    <row r="103" spans="1:15" ht="15" customHeight="1">
      <c r="A103" s="249"/>
      <c r="B103" s="586" t="s">
        <v>547</v>
      </c>
      <c r="C103" s="264"/>
      <c r="D103" s="264"/>
      <c r="E103" s="262"/>
      <c r="F103" s="262"/>
      <c r="G103" s="864"/>
      <c r="H103" s="189"/>
      <c r="I103" s="189"/>
      <c r="J103" s="863" t="s">
        <v>548</v>
      </c>
      <c r="K103" s="262"/>
      <c r="L103" s="262"/>
      <c r="M103" s="262"/>
      <c r="N103" s="273"/>
      <c r="O103" s="285"/>
    </row>
    <row r="104" spans="1:15" ht="15" customHeight="1">
      <c r="A104" s="249"/>
      <c r="B104" s="981" t="s">
        <v>1180</v>
      </c>
      <c r="C104" s="736"/>
      <c r="D104" s="736"/>
      <c r="E104" s="262"/>
      <c r="F104" s="262"/>
      <c r="G104" s="864"/>
      <c r="H104" s="189"/>
      <c r="I104" s="189"/>
      <c r="J104" s="265" t="s">
        <v>658</v>
      </c>
      <c r="K104" s="262"/>
      <c r="L104" s="262"/>
      <c r="M104" s="262"/>
      <c r="N104" s="273"/>
      <c r="O104" s="285"/>
    </row>
    <row r="105" spans="1:15" ht="15" customHeight="1">
      <c r="A105" s="249"/>
      <c r="B105" s="189" t="s">
        <v>954</v>
      </c>
      <c r="C105" s="736"/>
      <c r="D105" s="736"/>
      <c r="E105" s="262"/>
      <c r="F105" s="262"/>
      <c r="G105" s="864"/>
      <c r="H105" s="189"/>
      <c r="I105" s="189"/>
      <c r="J105" s="265" t="s">
        <v>1084</v>
      </c>
      <c r="K105" s="262"/>
      <c r="L105" s="262"/>
      <c r="M105" s="262"/>
      <c r="N105" s="734"/>
      <c r="O105" s="735"/>
    </row>
    <row r="106" spans="1:15" ht="15" customHeight="1">
      <c r="A106" s="249"/>
      <c r="B106" s="265" t="s">
        <v>911</v>
      </c>
      <c r="C106" s="736"/>
      <c r="D106" s="736"/>
      <c r="E106" s="262"/>
      <c r="F106" s="262"/>
      <c r="G106" s="864"/>
      <c r="H106" s="189"/>
      <c r="I106" s="189"/>
      <c r="J106" s="189" t="s">
        <v>1083</v>
      </c>
      <c r="K106" s="262"/>
      <c r="L106" s="262"/>
      <c r="M106" s="262"/>
      <c r="N106" s="273"/>
      <c r="O106" s="285"/>
    </row>
    <row r="107" spans="1:15" ht="15" customHeight="1">
      <c r="A107" s="249"/>
      <c r="B107" s="981" t="s">
        <v>1167</v>
      </c>
      <c r="C107" s="736"/>
      <c r="D107" s="736"/>
      <c r="E107" s="262"/>
      <c r="F107" s="262"/>
      <c r="G107" s="864"/>
      <c r="H107" s="189"/>
      <c r="I107" s="189"/>
      <c r="J107" s="189"/>
      <c r="K107" s="262"/>
      <c r="L107" s="262"/>
      <c r="M107" s="262"/>
      <c r="N107" s="864"/>
      <c r="O107" s="861"/>
    </row>
    <row r="108" spans="1:15" s="888" customFormat="1" ht="15" customHeight="1">
      <c r="A108" s="882"/>
      <c r="B108" s="981" t="s">
        <v>1168</v>
      </c>
      <c r="C108" s="883"/>
      <c r="D108" s="883"/>
      <c r="E108" s="884"/>
      <c r="F108" s="884"/>
      <c r="G108" s="885"/>
      <c r="H108" s="886"/>
      <c r="I108" s="886"/>
      <c r="J108" s="883"/>
      <c r="K108" s="884"/>
      <c r="L108" s="884"/>
      <c r="M108" s="884"/>
      <c r="N108" s="885"/>
      <c r="O108" s="887"/>
    </row>
    <row r="109" spans="1:15" ht="15" customHeight="1">
      <c r="A109" s="766"/>
      <c r="B109" s="587" t="s">
        <v>614</v>
      </c>
      <c r="E109" s="250"/>
      <c r="F109" s="250"/>
      <c r="H109" s="250"/>
      <c r="I109" s="250"/>
      <c r="J109" s="250"/>
      <c r="L109" s="262"/>
      <c r="M109" s="262"/>
      <c r="N109" s="273"/>
      <c r="O109" s="285"/>
    </row>
    <row r="110" spans="1:15" ht="15" customHeight="1">
      <c r="A110" s="766"/>
      <c r="B110" s="568" t="s">
        <v>909</v>
      </c>
      <c r="C110" s="271"/>
      <c r="D110" s="271"/>
      <c r="E110" s="228"/>
      <c r="F110" s="228"/>
      <c r="G110" s="190"/>
      <c r="H110" s="228"/>
      <c r="I110" s="228"/>
      <c r="J110" s="228"/>
      <c r="K110" s="568" t="s">
        <v>912</v>
      </c>
      <c r="L110" s="568"/>
      <c r="M110" s="568"/>
      <c r="O110" s="738"/>
    </row>
    <row r="111" spans="1:15" ht="15" customHeight="1">
      <c r="A111" s="766"/>
      <c r="B111" s="568" t="s">
        <v>910</v>
      </c>
      <c r="C111" s="271"/>
      <c r="D111" s="271"/>
      <c r="E111" s="228"/>
      <c r="F111" s="228"/>
      <c r="G111" s="190"/>
      <c r="H111" s="228"/>
      <c r="I111" s="228"/>
      <c r="J111" s="228"/>
      <c r="K111" s="228" t="s">
        <v>643</v>
      </c>
      <c r="L111" s="568"/>
      <c r="M111" s="568"/>
      <c r="N111" s="737"/>
      <c r="O111" s="738"/>
    </row>
    <row r="112" spans="1:15" ht="15" customHeight="1">
      <c r="A112" s="282"/>
      <c r="B112" s="568" t="s">
        <v>971</v>
      </c>
      <c r="C112" s="271"/>
      <c r="D112" s="271"/>
      <c r="E112" s="228"/>
      <c r="F112" s="228" t="s">
        <v>640</v>
      </c>
      <c r="G112" s="190"/>
      <c r="H112" s="228"/>
      <c r="I112" s="228"/>
      <c r="J112" s="228"/>
      <c r="K112" s="568" t="s">
        <v>955</v>
      </c>
      <c r="L112" s="568"/>
      <c r="N112" s="278"/>
      <c r="O112" s="279"/>
    </row>
    <row r="113" spans="1:15" ht="15" customHeight="1">
      <c r="A113" s="282"/>
      <c r="B113" s="568" t="s">
        <v>972</v>
      </c>
      <c r="C113" s="271"/>
      <c r="D113" s="271"/>
      <c r="E113" s="228"/>
      <c r="F113" s="568" t="s">
        <v>616</v>
      </c>
      <c r="G113" s="190"/>
      <c r="H113" s="228"/>
      <c r="I113" s="228"/>
      <c r="J113" s="228"/>
      <c r="K113" s="568" t="s">
        <v>802</v>
      </c>
      <c r="L113" s="568"/>
      <c r="M113" s="568"/>
      <c r="N113" s="278"/>
      <c r="O113" s="279"/>
    </row>
    <row r="114" spans="1:15" ht="15" customHeight="1">
      <c r="A114" s="282"/>
      <c r="B114" s="568" t="s">
        <v>615</v>
      </c>
      <c r="C114" s="271"/>
      <c r="D114" s="271"/>
      <c r="E114" s="228"/>
      <c r="F114" s="980" t="s">
        <v>1089</v>
      </c>
      <c r="G114" s="190"/>
      <c r="H114" s="228"/>
      <c r="I114" s="228"/>
      <c r="J114" s="228"/>
      <c r="K114" s="228" t="s">
        <v>617</v>
      </c>
      <c r="L114" s="189"/>
      <c r="M114" s="189"/>
      <c r="N114" s="278"/>
      <c r="O114" s="279"/>
    </row>
    <row r="115" spans="1:15" ht="15" customHeight="1">
      <c r="A115" s="282"/>
      <c r="B115" s="189" t="s">
        <v>644</v>
      </c>
      <c r="C115" s="271"/>
      <c r="D115" s="271"/>
      <c r="E115" s="228"/>
      <c r="F115" s="189" t="s">
        <v>913</v>
      </c>
      <c r="G115" s="190"/>
      <c r="H115" s="228"/>
      <c r="I115" s="228"/>
      <c r="J115" s="228"/>
      <c r="K115" s="228" t="s">
        <v>803</v>
      </c>
      <c r="L115" s="189"/>
      <c r="M115" s="228"/>
      <c r="N115" s="278"/>
      <c r="O115" s="279"/>
    </row>
    <row r="116" spans="1:15" ht="7.5" customHeight="1">
      <c r="A116" s="255"/>
      <c r="B116" s="256"/>
      <c r="C116" s="272"/>
      <c r="D116" s="272"/>
      <c r="E116" s="257"/>
      <c r="F116" s="257"/>
      <c r="G116" s="256"/>
      <c r="H116" s="257"/>
      <c r="I116" s="257"/>
      <c r="J116" s="257"/>
      <c r="K116" s="257"/>
      <c r="L116" s="257"/>
      <c r="M116" s="257"/>
      <c r="N116" s="256"/>
      <c r="O116" s="280"/>
    </row>
  </sheetData>
  <mergeCells count="320">
    <mergeCell ref="A39:A40"/>
    <mergeCell ref="H19:I19"/>
    <mergeCell ref="A41:A43"/>
    <mergeCell ref="C66:D66"/>
    <mergeCell ref="L87:M87"/>
    <mergeCell ref="A80:A87"/>
    <mergeCell ref="C80:D80"/>
    <mergeCell ref="H80:I80"/>
    <mergeCell ref="L80:M80"/>
    <mergeCell ref="C81:D81"/>
    <mergeCell ref="H81:I81"/>
    <mergeCell ref="L81:M81"/>
    <mergeCell ref="C82:D82"/>
    <mergeCell ref="H82:I82"/>
    <mergeCell ref="L82:M82"/>
    <mergeCell ref="C83:D83"/>
    <mergeCell ref="H83:I83"/>
    <mergeCell ref="L83:M83"/>
    <mergeCell ref="C84:D84"/>
    <mergeCell ref="H84:I84"/>
    <mergeCell ref="L84:M84"/>
    <mergeCell ref="L85:M85"/>
    <mergeCell ref="L94:M94"/>
    <mergeCell ref="C1:E1"/>
    <mergeCell ref="F1:M1"/>
    <mergeCell ref="C15:D15"/>
    <mergeCell ref="H15:I15"/>
    <mergeCell ref="L15:M15"/>
    <mergeCell ref="C17:D17"/>
    <mergeCell ref="H17:I17"/>
    <mergeCell ref="L17:M17"/>
    <mergeCell ref="C18:D18"/>
    <mergeCell ref="H18:I18"/>
    <mergeCell ref="L18:M18"/>
    <mergeCell ref="L52:M52"/>
    <mergeCell ref="L53:M53"/>
    <mergeCell ref="C65:D65"/>
    <mergeCell ref="C86:D86"/>
    <mergeCell ref="H86:I86"/>
    <mergeCell ref="L86:M86"/>
    <mergeCell ref="C31:D31"/>
    <mergeCell ref="C34:D34"/>
    <mergeCell ref="C38:D38"/>
    <mergeCell ref="H29:I29"/>
    <mergeCell ref="L29:M29"/>
    <mergeCell ref="F26:F28"/>
    <mergeCell ref="C35:D35"/>
    <mergeCell ref="G3:G4"/>
    <mergeCell ref="A3:A9"/>
    <mergeCell ref="C6:D6"/>
    <mergeCell ref="C9:D9"/>
    <mergeCell ref="C10:D10"/>
    <mergeCell ref="C11:D11"/>
    <mergeCell ref="C12:D12"/>
    <mergeCell ref="C7:D7"/>
    <mergeCell ref="A11:A19"/>
    <mergeCell ref="C19:D19"/>
    <mergeCell ref="C13:D13"/>
    <mergeCell ref="C3:D3"/>
    <mergeCell ref="C4:D4"/>
    <mergeCell ref="C5:D5"/>
    <mergeCell ref="C14:D14"/>
    <mergeCell ref="C8:D8"/>
    <mergeCell ref="C16:D16"/>
    <mergeCell ref="A22:A28"/>
    <mergeCell ref="C25:D25"/>
    <mergeCell ref="C29:D29"/>
    <mergeCell ref="A29:A38"/>
    <mergeCell ref="L63:M63"/>
    <mergeCell ref="H65:I65"/>
    <mergeCell ref="L65:M65"/>
    <mergeCell ref="H34:I34"/>
    <mergeCell ref="H35:I35"/>
    <mergeCell ref="A20:A21"/>
    <mergeCell ref="C37:D37"/>
    <mergeCell ref="C40:D40"/>
    <mergeCell ref="L54:M54"/>
    <mergeCell ref="L28:M28"/>
    <mergeCell ref="H63:I63"/>
    <mergeCell ref="H36:I36"/>
    <mergeCell ref="L55:M55"/>
    <mergeCell ref="H49:I49"/>
    <mergeCell ref="H54:I54"/>
    <mergeCell ref="L27:M27"/>
    <mergeCell ref="C39:D39"/>
    <mergeCell ref="C24:D24"/>
    <mergeCell ref="F22:F23"/>
    <mergeCell ref="C33:D33"/>
    <mergeCell ref="C30:D30"/>
    <mergeCell ref="L56:M56"/>
    <mergeCell ref="L57:M57"/>
    <mergeCell ref="H60:I60"/>
    <mergeCell ref="L60:M60"/>
    <mergeCell ref="H61:I61"/>
    <mergeCell ref="L37:M37"/>
    <mergeCell ref="L32:M32"/>
    <mergeCell ref="L50:M50"/>
    <mergeCell ref="L51:M51"/>
    <mergeCell ref="L48:M48"/>
    <mergeCell ref="L49:M49"/>
    <mergeCell ref="L39:M39"/>
    <mergeCell ref="L40:M40"/>
    <mergeCell ref="L41:M41"/>
    <mergeCell ref="L42:M42"/>
    <mergeCell ref="H40:I40"/>
    <mergeCell ref="H41:I41"/>
    <mergeCell ref="H42:I42"/>
    <mergeCell ref="H43:I43"/>
    <mergeCell ref="H44:I44"/>
    <mergeCell ref="H45:I45"/>
    <mergeCell ref="H46:I46"/>
    <mergeCell ref="H47:I47"/>
    <mergeCell ref="H39:I39"/>
    <mergeCell ref="H38:I38"/>
    <mergeCell ref="L35:M35"/>
    <mergeCell ref="L36:M36"/>
    <mergeCell ref="C2:D2"/>
    <mergeCell ref="C93:D93"/>
    <mergeCell ref="C58:D58"/>
    <mergeCell ref="C59:D59"/>
    <mergeCell ref="C77:D77"/>
    <mergeCell ref="C78:D78"/>
    <mergeCell ref="C28:D28"/>
    <mergeCell ref="C32:D32"/>
    <mergeCell ref="C70:D70"/>
    <mergeCell ref="C74:D74"/>
    <mergeCell ref="C51:D51"/>
    <mergeCell ref="C43:D43"/>
    <mergeCell ref="C44:D44"/>
    <mergeCell ref="C45:D45"/>
    <mergeCell ref="C46:D46"/>
    <mergeCell ref="C47:D47"/>
    <mergeCell ref="C67:D67"/>
    <mergeCell ref="C69:D69"/>
    <mergeCell ref="C41:D41"/>
    <mergeCell ref="C42:D42"/>
    <mergeCell ref="C64:D64"/>
    <mergeCell ref="C20:D20"/>
    <mergeCell ref="C26:D26"/>
    <mergeCell ref="C27:D27"/>
    <mergeCell ref="A90:A91"/>
    <mergeCell ref="A92:A93"/>
    <mergeCell ref="A49:A53"/>
    <mergeCell ref="B49:B50"/>
    <mergeCell ref="A54:A59"/>
    <mergeCell ref="C52:D52"/>
    <mergeCell ref="C53:D53"/>
    <mergeCell ref="C54:D54"/>
    <mergeCell ref="C55:D55"/>
    <mergeCell ref="C56:D56"/>
    <mergeCell ref="C57:D57"/>
    <mergeCell ref="A60:A75"/>
    <mergeCell ref="C60:D60"/>
    <mergeCell ref="C61:D61"/>
    <mergeCell ref="C62:D62"/>
    <mergeCell ref="C63:D63"/>
    <mergeCell ref="A76:A79"/>
    <mergeCell ref="C79:D79"/>
    <mergeCell ref="C72:D72"/>
    <mergeCell ref="C73:D73"/>
    <mergeCell ref="C75:D75"/>
    <mergeCell ref="C68:D68"/>
    <mergeCell ref="C49:D49"/>
    <mergeCell ref="C71:D71"/>
    <mergeCell ref="L10:M10"/>
    <mergeCell ref="L11:M11"/>
    <mergeCell ref="L12:M12"/>
    <mergeCell ref="C21:D21"/>
    <mergeCell ref="C22:D22"/>
    <mergeCell ref="C23:D23"/>
    <mergeCell ref="H10:I10"/>
    <mergeCell ref="H11:I11"/>
    <mergeCell ref="H12:I12"/>
    <mergeCell ref="L13:M13"/>
    <mergeCell ref="L14:M14"/>
    <mergeCell ref="L20:M20"/>
    <mergeCell ref="L21:M21"/>
    <mergeCell ref="L19:M19"/>
    <mergeCell ref="H25:I25"/>
    <mergeCell ref="L25:M25"/>
    <mergeCell ref="H24:I24"/>
    <mergeCell ref="H13:I13"/>
    <mergeCell ref="H14:I14"/>
    <mergeCell ref="H20:I20"/>
    <mergeCell ref="H21:I21"/>
    <mergeCell ref="H22:I22"/>
    <mergeCell ref="H23:I23"/>
    <mergeCell ref="L22:M24"/>
    <mergeCell ref="C76:D76"/>
    <mergeCell ref="H76:I76"/>
    <mergeCell ref="L8:M9"/>
    <mergeCell ref="H2:I2"/>
    <mergeCell ref="H3:I3"/>
    <mergeCell ref="H4:I4"/>
    <mergeCell ref="H5:I5"/>
    <mergeCell ref="H6:I6"/>
    <mergeCell ref="H8:I8"/>
    <mergeCell ref="H9:I9"/>
    <mergeCell ref="L3:M3"/>
    <mergeCell ref="L4:M4"/>
    <mergeCell ref="L5:M5"/>
    <mergeCell ref="L2:M2"/>
    <mergeCell ref="L6:M6"/>
    <mergeCell ref="H7:I7"/>
    <mergeCell ref="L7:M7"/>
    <mergeCell ref="G22:G28"/>
    <mergeCell ref="H26:I26"/>
    <mergeCell ref="H31:I31"/>
    <mergeCell ref="H62:I62"/>
    <mergeCell ref="L62:M62"/>
    <mergeCell ref="H53:I53"/>
    <mergeCell ref="L72:M72"/>
    <mergeCell ref="K99:N99"/>
    <mergeCell ref="K100:N100"/>
    <mergeCell ref="I96:J96"/>
    <mergeCell ref="I97:J97"/>
    <mergeCell ref="I98:J98"/>
    <mergeCell ref="I99:J99"/>
    <mergeCell ref="I100:J100"/>
    <mergeCell ref="K96:N96"/>
    <mergeCell ref="K97:N97"/>
    <mergeCell ref="K98:N98"/>
    <mergeCell ref="H73:I73"/>
    <mergeCell ref="L73:M73"/>
    <mergeCell ref="L78:M78"/>
    <mergeCell ref="L75:M75"/>
    <mergeCell ref="H70:I70"/>
    <mergeCell ref="H71:I71"/>
    <mergeCell ref="L71:M71"/>
    <mergeCell ref="L77:M77"/>
    <mergeCell ref="L76:M76"/>
    <mergeCell ref="L70:M70"/>
    <mergeCell ref="D100:H100"/>
    <mergeCell ref="H90:I90"/>
    <mergeCell ref="H92:I92"/>
    <mergeCell ref="H93:I93"/>
    <mergeCell ref="H91:I91"/>
    <mergeCell ref="C90:D90"/>
    <mergeCell ref="C91:D91"/>
    <mergeCell ref="C92:D92"/>
    <mergeCell ref="H79:I79"/>
    <mergeCell ref="H87:I87"/>
    <mergeCell ref="C94:D94"/>
    <mergeCell ref="H94:I94"/>
    <mergeCell ref="C88:D88"/>
    <mergeCell ref="H88:I88"/>
    <mergeCell ref="C85:D85"/>
    <mergeCell ref="H85:I85"/>
    <mergeCell ref="D101:H101"/>
    <mergeCell ref="H55:I55"/>
    <mergeCell ref="H56:I56"/>
    <mergeCell ref="H57:I57"/>
    <mergeCell ref="H58:I58"/>
    <mergeCell ref="H59:I59"/>
    <mergeCell ref="H77:I77"/>
    <mergeCell ref="H78:I78"/>
    <mergeCell ref="D96:H96"/>
    <mergeCell ref="D97:H97"/>
    <mergeCell ref="D98:H98"/>
    <mergeCell ref="D99:H99"/>
    <mergeCell ref="B95:O95"/>
    <mergeCell ref="L58:M58"/>
    <mergeCell ref="L90:M90"/>
    <mergeCell ref="L91:M91"/>
    <mergeCell ref="L92:M92"/>
    <mergeCell ref="L59:M59"/>
    <mergeCell ref="L93:M93"/>
    <mergeCell ref="H69:I69"/>
    <mergeCell ref="L69:M69"/>
    <mergeCell ref="H74:I74"/>
    <mergeCell ref="L74:M74"/>
    <mergeCell ref="C87:D87"/>
    <mergeCell ref="N11:N14"/>
    <mergeCell ref="L16:M16"/>
    <mergeCell ref="H16:I16"/>
    <mergeCell ref="H50:I50"/>
    <mergeCell ref="H51:I51"/>
    <mergeCell ref="H52:I52"/>
    <mergeCell ref="L45:M45"/>
    <mergeCell ref="L47:M47"/>
    <mergeCell ref="K23:K24"/>
    <mergeCell ref="H37:I37"/>
    <mergeCell ref="L43:M43"/>
    <mergeCell ref="L44:M44"/>
    <mergeCell ref="L46:M46"/>
    <mergeCell ref="L26:M26"/>
    <mergeCell ref="L34:M34"/>
    <mergeCell ref="L30:M30"/>
    <mergeCell ref="L31:M31"/>
    <mergeCell ref="L33:M33"/>
    <mergeCell ref="H33:I33"/>
    <mergeCell ref="L38:M38"/>
    <mergeCell ref="H27:I27"/>
    <mergeCell ref="H28:I28"/>
    <mergeCell ref="H30:I30"/>
    <mergeCell ref="H32:I32"/>
    <mergeCell ref="L88:M88"/>
    <mergeCell ref="A88:A89"/>
    <mergeCell ref="C89:D89"/>
    <mergeCell ref="H89:I89"/>
    <mergeCell ref="L89:M89"/>
    <mergeCell ref="A45:A48"/>
    <mergeCell ref="B45:B46"/>
    <mergeCell ref="B47:B48"/>
    <mergeCell ref="C36:D36"/>
    <mergeCell ref="H68:I68"/>
    <mergeCell ref="L68:M68"/>
    <mergeCell ref="H67:I67"/>
    <mergeCell ref="L67:M67"/>
    <mergeCell ref="H64:I64"/>
    <mergeCell ref="L64:M64"/>
    <mergeCell ref="L61:M61"/>
    <mergeCell ref="H48:I48"/>
    <mergeCell ref="C50:D50"/>
    <mergeCell ref="C48:D48"/>
    <mergeCell ref="L79:M79"/>
    <mergeCell ref="H66:I66"/>
    <mergeCell ref="L66:M66"/>
    <mergeCell ref="H75:I75"/>
    <mergeCell ref="H72:I72"/>
  </mergeCells>
  <phoneticPr fontId="2"/>
  <hyperlinks>
    <hyperlink ref="C22:D22" location="'下請調書（R8.4～）'!A1" display="'下請調書（R8.4～）'!A1"/>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25:D25" location="退職金制度届出書!A1" display="退職金制度届出書、加入証書の写し（下請負業者）"/>
    <hyperlink ref="C26:D26" location="施工体系図!A1" display="施工体系図の写し"/>
    <hyperlink ref="C27:D27" location="施工体制台帳!A1" display="施工体制台帳の写し"/>
    <hyperlink ref="C28:D28" location="再下請負通知書!A1" display="再下請負通知書の写し"/>
    <hyperlink ref="C14:D14" location="安全実施予定!A1" display="　　※安全・訓練等の実施予定"/>
    <hyperlink ref="C34:D34" location="工事打合簿!A1" display="工事打合簿"/>
    <hyperlink ref="C35:D35" location="現場事故報告書!A1" display="現場事故報告書"/>
    <hyperlink ref="C39:D39" location="段階確認申出書!A1" display="段階確認申出書"/>
    <hyperlink ref="C53:D53" location="工期延長申出書!A1" display="工期延長申出書"/>
    <hyperlink ref="C41:D41" location="認定申請書!A1" display="認定申請書"/>
    <hyperlink ref="C42:D42" location="'工事履行報告書 (中間前払金)'!A1" display="工事履行報告書"/>
    <hyperlink ref="C43:D43" location="中間前払金請求書!A1" display="中間前払金請求書"/>
    <hyperlink ref="C44:D44" location="出来高部分払申請書!A1" display="出来高部分払申請書"/>
    <hyperlink ref="C45:D45" location="部分使用承諾書!A1" display="部分使用検査申請書"/>
    <hyperlink ref="C47:D47" location="中間検査申請書!A1" display="中間検査申請書"/>
    <hyperlink ref="C77:D77" location="工事完成通知書!A1" display="工事完成通知書"/>
    <hyperlink ref="C90:D90" location="工事目的物引渡書!A1" display="工事目的物引渡書"/>
    <hyperlink ref="C36:D36" location="'創意工夫（建築)'!Print_Area" display="工事特性・創意工夫・社会性等に関する実施状況報告書"/>
    <hyperlink ref="C52:D52" location="現場代理人等変更!A1" display="現場代理人等変更届"/>
    <hyperlink ref="C20:D20" location="退職金制度届出書!A1" display="退職金制度届出書"/>
    <hyperlink ref="C15:D15" location="配水管工事材料調達書!A1" display="配水管工事材料調達書"/>
    <hyperlink ref="C30:D30" location="'工事旬報（参考様式）'!A1" display="工事旬報"/>
    <hyperlink ref="C29:D29" location="工事履行報告書!A1" display="工事履行報告書　※写真"/>
    <hyperlink ref="C88:D88" location="工事修補着手届!Print_Area" display="工事修補着手届"/>
    <hyperlink ref="C89:D89" location="修補工事完了届!Print_Area" display="修補工事完了届"/>
  </hyperlinks>
  <printOptions horizontalCentered="1"/>
  <pageMargins left="0.78740157480314965" right="0.78740157480314965" top="0.78740157480314965" bottom="0.78740157480314965" header="0.31496062992125984" footer="0.31496062992125984"/>
  <pageSetup paperSize="8" scale="74" fitToHeight="0" orientation="portrait" r:id="rId1"/>
  <headerFooter alignWithMargins="0"/>
  <rowBreaks count="1" manualBreakCount="1">
    <brk id="5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pageSetUpPr fitToPage="1"/>
  </sheetPr>
  <dimension ref="A1:N40"/>
  <sheetViews>
    <sheetView view="pageBreakPreview" zoomScaleNormal="100" zoomScaleSheetLayoutView="100" workbookViewId="0"/>
  </sheetViews>
  <sheetFormatPr defaultRowHeight="13.5"/>
  <cols>
    <col min="1" max="1" width="2.125" style="209" customWidth="1"/>
    <col min="2" max="2" width="12.625" style="209" customWidth="1"/>
    <col min="3" max="3" width="12" style="209" customWidth="1"/>
    <col min="4" max="4" width="7.875" style="209" customWidth="1"/>
    <col min="5" max="6" width="5.75" style="209" customWidth="1"/>
    <col min="7" max="7" width="12.625" style="209" customWidth="1"/>
    <col min="8" max="8" width="7.875" style="209" customWidth="1"/>
    <col min="9" max="10" width="7.625" style="209" customWidth="1"/>
    <col min="11" max="11" width="8.625" style="209" customWidth="1"/>
    <col min="12" max="12" width="1.5" style="209" customWidth="1"/>
    <col min="13" max="16384" width="9" style="209"/>
  </cols>
  <sheetData>
    <row r="1" spans="1:11" ht="21.75" customHeight="1">
      <c r="A1" s="327" t="s">
        <v>504</v>
      </c>
    </row>
    <row r="2" spans="1:11" ht="21.75" customHeight="1">
      <c r="A2" s="327"/>
    </row>
    <row r="3" spans="1:11" ht="17.25">
      <c r="K3" s="30" t="s">
        <v>379</v>
      </c>
    </row>
    <row r="4" spans="1:11" ht="17.25">
      <c r="K4" s="30"/>
    </row>
    <row r="5" spans="1:11" ht="23.25" customHeight="1">
      <c r="B5" s="851" t="str">
        <f>入力シート!J3&amp;"  様"</f>
        <v>高岡市上下水道事業管理者　二塚　英克  様</v>
      </c>
      <c r="C5" s="851"/>
      <c r="D5" s="851"/>
      <c r="E5" s="851"/>
    </row>
    <row r="6" spans="1:11" s="31" customFormat="1" ht="21" customHeight="1">
      <c r="A6" s="9"/>
      <c r="B6" s="851"/>
      <c r="C6" s="851"/>
      <c r="D6" s="851"/>
      <c r="E6" s="851"/>
    </row>
    <row r="7" spans="1:11" s="31" customFormat="1" ht="11.25" customHeight="1"/>
    <row r="8" spans="1:11" s="31" customFormat="1" ht="21" customHeight="1">
      <c r="C8" s="33"/>
      <c r="G8" s="202" t="s">
        <v>773</v>
      </c>
      <c r="H8" s="2314" t="str">
        <f>入力シート!J7</f>
        <v>高岡市□□□町□□□</v>
      </c>
      <c r="I8" s="2314"/>
      <c r="J8" s="2314"/>
      <c r="K8" s="2314"/>
    </row>
    <row r="9" spans="1:11" s="31" customFormat="1" ht="21" customHeight="1">
      <c r="G9" s="202" t="s">
        <v>774</v>
      </c>
      <c r="H9" s="2314" t="str">
        <f>入力シート!J9</f>
        <v>株式会社□□建設</v>
      </c>
      <c r="I9" s="2314"/>
      <c r="J9" s="2314"/>
      <c r="K9" s="2314"/>
    </row>
    <row r="10" spans="1:11" s="31" customFormat="1" ht="21" customHeight="1">
      <c r="C10" s="32"/>
      <c r="G10" s="202" t="s">
        <v>308</v>
      </c>
      <c r="H10" s="2314" t="str">
        <f>入力シート!J10</f>
        <v>代表取締役　□□　□□</v>
      </c>
      <c r="I10" s="2314"/>
      <c r="J10" s="2314"/>
      <c r="K10" s="2314"/>
    </row>
    <row r="11" spans="1:11" s="31" customFormat="1" ht="9" customHeight="1">
      <c r="C11" s="32"/>
      <c r="D11" s="340"/>
      <c r="E11" s="217"/>
      <c r="F11" s="217"/>
      <c r="G11" s="217"/>
      <c r="H11" s="217"/>
      <c r="I11" s="217"/>
      <c r="J11" s="217"/>
      <c r="K11" s="377"/>
    </row>
    <row r="12" spans="1:11" ht="39.75" customHeight="1"/>
    <row r="13" spans="1:11" ht="13.5" customHeight="1">
      <c r="B13" s="2315" t="s">
        <v>778</v>
      </c>
      <c r="C13" s="2315"/>
      <c r="D13" s="2315"/>
      <c r="E13" s="2315"/>
      <c r="F13" s="2315"/>
      <c r="G13" s="2315"/>
      <c r="H13" s="2315"/>
      <c r="I13" s="2315"/>
      <c r="J13" s="2315"/>
      <c r="K13" s="2315"/>
    </row>
    <row r="14" spans="1:11" ht="13.5" customHeight="1">
      <c r="B14" s="2315"/>
      <c r="C14" s="2315"/>
      <c r="D14" s="2315"/>
      <c r="E14" s="2315"/>
      <c r="F14" s="2315"/>
      <c r="G14" s="2315"/>
      <c r="H14" s="2315"/>
      <c r="I14" s="2315"/>
      <c r="J14" s="2315"/>
      <c r="K14" s="2315"/>
    </row>
    <row r="15" spans="1:11" ht="21.95" customHeight="1"/>
    <row r="16" spans="1:11" s="32" customFormat="1" ht="33" customHeight="1">
      <c r="B16" s="2316" t="s">
        <v>573</v>
      </c>
      <c r="C16" s="2316"/>
      <c r="D16" s="213"/>
      <c r="E16" s="526" t="s">
        <v>779</v>
      </c>
      <c r="F16" s="526"/>
      <c r="G16" s="33"/>
      <c r="H16" s="33"/>
      <c r="I16" s="33"/>
      <c r="J16" s="33"/>
    </row>
    <row r="17" spans="1:14" s="32" customFormat="1" ht="33" customHeight="1">
      <c r="B17" s="72" t="s">
        <v>574</v>
      </c>
      <c r="C17" s="33"/>
      <c r="D17" s="525"/>
      <c r="F17" s="72"/>
      <c r="G17" s="33"/>
      <c r="H17" s="33"/>
      <c r="I17" s="33"/>
      <c r="J17" s="33"/>
    </row>
    <row r="18" spans="1:14" s="32" customFormat="1" ht="21.95" customHeight="1"/>
    <row r="19" spans="1:14" s="33" customFormat="1" ht="21.95" customHeight="1">
      <c r="B19" s="33" t="s">
        <v>575</v>
      </c>
    </row>
    <row r="20" spans="1:14" s="33" customFormat="1" ht="21.95" customHeight="1">
      <c r="A20" s="208"/>
      <c r="E20" s="75"/>
      <c r="F20" s="75"/>
      <c r="G20" s="75"/>
      <c r="H20" s="75"/>
    </row>
    <row r="21" spans="1:14" s="33" customFormat="1" ht="30" customHeight="1">
      <c r="A21" s="208"/>
      <c r="B21" s="2309" t="s">
        <v>776</v>
      </c>
      <c r="C21" s="2310"/>
      <c r="D21" s="2310"/>
      <c r="E21" s="2311" t="s">
        <v>777</v>
      </c>
      <c r="F21" s="2312"/>
      <c r="G21" s="2312"/>
      <c r="H21" s="2313"/>
      <c r="I21" s="531" t="s">
        <v>576</v>
      </c>
      <c r="J21" s="221"/>
      <c r="K21" s="208"/>
    </row>
    <row r="22" spans="1:14" s="33" customFormat="1" ht="21.95" customHeight="1">
      <c r="A22" s="208"/>
    </row>
    <row r="23" spans="1:14" s="33" customFormat="1" ht="21.95" customHeight="1">
      <c r="A23" s="208"/>
    </row>
    <row r="24" spans="1:14" s="32" customFormat="1" ht="38.25" customHeight="1">
      <c r="A24" s="213"/>
    </row>
    <row r="25" spans="1:14" s="221" customFormat="1" ht="38.25" customHeight="1">
      <c r="B25" s="527" t="s">
        <v>144</v>
      </c>
      <c r="C25" s="2307" t="str">
        <f>入力シート!E5</f>
        <v>○○地内配水補助管布設替工事</v>
      </c>
      <c r="D25" s="2307"/>
      <c r="E25" s="2307"/>
      <c r="F25" s="2307"/>
      <c r="G25" s="2307"/>
      <c r="H25" s="532"/>
      <c r="I25" s="532"/>
      <c r="J25" s="532"/>
      <c r="K25" s="532"/>
      <c r="L25" s="220"/>
    </row>
    <row r="26" spans="1:14" s="221" customFormat="1" ht="38.25" customHeight="1">
      <c r="B26" s="528" t="s">
        <v>0</v>
      </c>
      <c r="C26" s="2308" t="str">
        <f>入力シート!E6&amp;"　　地内"</f>
        <v>高岡市○○町○○○　　地内</v>
      </c>
      <c r="D26" s="2308"/>
      <c r="E26" s="2308"/>
      <c r="F26" s="2308"/>
      <c r="G26" s="2308"/>
      <c r="H26" s="532"/>
      <c r="I26" s="532"/>
      <c r="J26" s="523"/>
      <c r="K26" s="532"/>
      <c r="L26" s="220"/>
    </row>
    <row r="27" spans="1:14" s="221" customFormat="1" ht="38.25" customHeight="1">
      <c r="B27" s="528" t="s">
        <v>201</v>
      </c>
      <c r="C27" s="2321">
        <f>入力シート!E13</f>
        <v>11000000</v>
      </c>
      <c r="D27" s="2321"/>
      <c r="E27" s="2321"/>
      <c r="F27" s="533"/>
      <c r="G27" s="527" t="s">
        <v>5</v>
      </c>
      <c r="H27" s="2318">
        <f>入力シート!E7</f>
        <v>46143</v>
      </c>
      <c r="I27" s="2307"/>
      <c r="J27" s="2307"/>
      <c r="K27" s="534"/>
      <c r="L27" s="222"/>
    </row>
    <row r="28" spans="1:14" s="203" customFormat="1" ht="38.25" customHeight="1">
      <c r="A28" s="221"/>
      <c r="B28" s="528" t="s">
        <v>578</v>
      </c>
      <c r="C28" s="2322">
        <f>入力シート!E9</f>
        <v>46144</v>
      </c>
      <c r="D28" s="2322"/>
      <c r="E28" s="223" t="s">
        <v>22</v>
      </c>
      <c r="F28" s="201"/>
      <c r="G28" s="2323">
        <f>入力シート!E10</f>
        <v>46295</v>
      </c>
      <c r="H28" s="2323"/>
      <c r="I28" s="530" t="s">
        <v>12</v>
      </c>
      <c r="J28" s="224"/>
      <c r="K28" s="221"/>
      <c r="L28" s="221"/>
      <c r="M28" s="221"/>
      <c r="N28" s="221"/>
    </row>
    <row r="29" spans="1:14" s="32" customFormat="1" ht="38.25" customHeight="1">
      <c r="A29" s="213"/>
      <c r="B29" s="536" t="s">
        <v>50</v>
      </c>
      <c r="C29" s="2319">
        <f>入力シート!E12</f>
        <v>46144</v>
      </c>
      <c r="D29" s="2320"/>
      <c r="E29" s="537"/>
      <c r="F29" s="213"/>
      <c r="G29" s="213"/>
      <c r="H29" s="213"/>
      <c r="I29" s="213"/>
      <c r="J29" s="213"/>
      <c r="K29" s="213"/>
      <c r="L29" s="213"/>
    </row>
    <row r="30" spans="1:14" s="32" customFormat="1" ht="38.25" customHeight="1">
      <c r="A30" s="213"/>
      <c r="B30" s="525"/>
      <c r="C30" s="525"/>
      <c r="D30" s="525"/>
      <c r="E30" s="213"/>
      <c r="F30" s="213"/>
      <c r="G30" s="213"/>
      <c r="H30" s="213"/>
      <c r="I30" s="213"/>
      <c r="J30" s="213"/>
      <c r="K30" s="213"/>
      <c r="L30" s="213"/>
    </row>
    <row r="31" spans="1:14" s="34" customFormat="1" ht="38.25" customHeight="1">
      <c r="A31" s="219"/>
      <c r="B31" s="218"/>
      <c r="C31" s="218"/>
      <c r="D31" s="218"/>
      <c r="E31" s="218"/>
      <c r="F31" s="218"/>
      <c r="G31" s="218"/>
      <c r="H31" s="218"/>
      <c r="I31" s="218"/>
      <c r="J31" s="218"/>
      <c r="K31" s="218"/>
      <c r="L31" s="219"/>
    </row>
    <row r="32" spans="1:14" s="34" customFormat="1" ht="38.25" customHeight="1">
      <c r="B32" s="219"/>
      <c r="C32" s="219"/>
      <c r="D32" s="219"/>
      <c r="E32" s="219"/>
      <c r="F32" s="219"/>
      <c r="G32" s="219"/>
      <c r="H32" s="219"/>
      <c r="I32" s="219"/>
      <c r="J32" s="219"/>
      <c r="K32" s="219"/>
      <c r="L32" s="219"/>
    </row>
    <row r="33" spans="2:12" s="34" customFormat="1" ht="27" customHeight="1">
      <c r="B33" s="219"/>
      <c r="C33" s="219"/>
      <c r="D33" s="219"/>
      <c r="E33" s="219"/>
      <c r="F33" s="219"/>
      <c r="G33" s="219"/>
      <c r="H33" s="219"/>
      <c r="I33" s="219"/>
      <c r="J33" s="219"/>
      <c r="K33" s="219"/>
      <c r="L33" s="219"/>
    </row>
    <row r="34" spans="2:12" s="34" customFormat="1" ht="35.25" customHeight="1">
      <c r="B34" s="219"/>
      <c r="C34" s="219"/>
      <c r="D34" s="219"/>
      <c r="E34" s="2317"/>
      <c r="F34" s="2317"/>
      <c r="G34" s="2317"/>
      <c r="H34" s="2317"/>
      <c r="I34" s="2317"/>
      <c r="J34" s="2317"/>
      <c r="K34" s="2317"/>
      <c r="L34" s="2317"/>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E34:L34"/>
    <mergeCell ref="H27:J27"/>
    <mergeCell ref="C29:D29"/>
    <mergeCell ref="C27:E27"/>
    <mergeCell ref="C28:D28"/>
    <mergeCell ref="G28:H28"/>
    <mergeCell ref="C25:G25"/>
    <mergeCell ref="C26:G26"/>
    <mergeCell ref="B21:D21"/>
    <mergeCell ref="E21:H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zoomScaleNormal="100" zoomScaleSheetLayoutView="100" workbookViewId="0"/>
  </sheetViews>
  <sheetFormatPr defaultRowHeight="13.5"/>
  <cols>
    <col min="1" max="1" width="2.125" style="209" customWidth="1"/>
    <col min="2" max="2" width="12.625" style="209" customWidth="1"/>
    <col min="3" max="3" width="12" style="209" customWidth="1"/>
    <col min="4" max="4" width="7.875" style="209" customWidth="1"/>
    <col min="5" max="6" width="5.75" style="209" customWidth="1"/>
    <col min="7" max="7" width="12.625" style="209" customWidth="1"/>
    <col min="8" max="8" width="7.875" style="209" customWidth="1"/>
    <col min="9" max="10" width="7.625" style="209" customWidth="1"/>
    <col min="11" max="11" width="8.625" style="209" customWidth="1"/>
    <col min="12" max="12" width="1.5" style="209" customWidth="1"/>
    <col min="13" max="16384" width="9" style="209"/>
  </cols>
  <sheetData>
    <row r="1" spans="1:11" ht="21.75" customHeight="1">
      <c r="A1" s="327" t="s">
        <v>579</v>
      </c>
    </row>
    <row r="2" spans="1:11" ht="21.75" customHeight="1">
      <c r="A2" s="327"/>
    </row>
    <row r="3" spans="1:11" ht="17.25">
      <c r="K3" s="30" t="s">
        <v>379</v>
      </c>
    </row>
    <row r="4" spans="1:11" ht="17.25">
      <c r="K4" s="30"/>
    </row>
    <row r="5" spans="1:11" ht="23.25" customHeight="1">
      <c r="B5" s="851" t="str">
        <f>入力シート!J3&amp;"  様"</f>
        <v>高岡市上下水道事業管理者　二塚　英克  様</v>
      </c>
      <c r="C5" s="851"/>
      <c r="D5" s="851"/>
      <c r="E5" s="851"/>
    </row>
    <row r="6" spans="1:11" s="31" customFormat="1" ht="21" customHeight="1">
      <c r="A6" s="9"/>
      <c r="B6" s="851"/>
      <c r="C6" s="851"/>
      <c r="D6" s="851"/>
      <c r="E6" s="851"/>
    </row>
    <row r="7" spans="1:11" s="31" customFormat="1" ht="11.25" customHeight="1"/>
    <row r="8" spans="1:11" s="31" customFormat="1" ht="21" customHeight="1">
      <c r="C8" s="33"/>
      <c r="G8" s="202" t="s">
        <v>773</v>
      </c>
      <c r="H8" s="2314" t="str">
        <f>入力シート!J7</f>
        <v>高岡市□□□町□□□</v>
      </c>
      <c r="I8" s="2314"/>
      <c r="J8" s="2314"/>
      <c r="K8" s="2314"/>
    </row>
    <row r="9" spans="1:11" s="31" customFormat="1" ht="21" customHeight="1">
      <c r="G9" s="202" t="s">
        <v>774</v>
      </c>
      <c r="H9" s="2314" t="str">
        <f>入力シート!J9</f>
        <v>株式会社□□建設</v>
      </c>
      <c r="I9" s="2314"/>
      <c r="J9" s="2314"/>
      <c r="K9" s="2314"/>
    </row>
    <row r="10" spans="1:11" s="31" customFormat="1" ht="21" customHeight="1">
      <c r="C10" s="32"/>
      <c r="G10" s="202" t="s">
        <v>572</v>
      </c>
      <c r="H10" s="2314" t="str">
        <f>入力シート!J10</f>
        <v>代表取締役　□□　□□</v>
      </c>
      <c r="I10" s="2314"/>
      <c r="J10" s="2314"/>
      <c r="K10" s="2314"/>
    </row>
    <row r="11" spans="1:11" s="31" customFormat="1" ht="9" customHeight="1">
      <c r="C11" s="32"/>
      <c r="D11" s="340"/>
      <c r="E11" s="217"/>
      <c r="F11" s="217"/>
      <c r="G11" s="217"/>
      <c r="H11" s="217"/>
      <c r="I11" s="217"/>
      <c r="J11" s="217"/>
      <c r="K11" s="377"/>
    </row>
    <row r="12" spans="1:11" ht="39.75" customHeight="1"/>
    <row r="13" spans="1:11" ht="13.5" customHeight="1">
      <c r="B13" s="2315" t="s">
        <v>79</v>
      </c>
      <c r="C13" s="2315"/>
      <c r="D13" s="2315"/>
      <c r="E13" s="2315"/>
      <c r="F13" s="2315"/>
      <c r="G13" s="2315"/>
      <c r="H13" s="2315"/>
      <c r="I13" s="2315"/>
      <c r="J13" s="2315"/>
      <c r="K13" s="2315"/>
    </row>
    <row r="14" spans="1:11" ht="13.5" customHeight="1">
      <c r="B14" s="2315"/>
      <c r="C14" s="2315"/>
      <c r="D14" s="2315"/>
      <c r="E14" s="2315"/>
      <c r="F14" s="2315"/>
      <c r="G14" s="2315"/>
      <c r="H14" s="2315"/>
      <c r="I14" s="2315"/>
      <c r="J14" s="2315"/>
      <c r="K14" s="2315"/>
    </row>
    <row r="15" spans="1:11" ht="21.95" customHeight="1"/>
    <row r="16" spans="1:11" s="32" customFormat="1" ht="33" customHeight="1">
      <c r="B16" s="2316" t="s">
        <v>573</v>
      </c>
      <c r="C16" s="2316"/>
      <c r="D16" s="213"/>
      <c r="E16" s="526" t="s">
        <v>775</v>
      </c>
      <c r="F16" s="526"/>
      <c r="G16" s="33"/>
      <c r="H16" s="33"/>
      <c r="I16" s="33"/>
      <c r="J16" s="33"/>
    </row>
    <row r="17" spans="1:14" s="32" customFormat="1" ht="33" customHeight="1">
      <c r="B17" s="33"/>
      <c r="C17" s="33"/>
      <c r="D17" s="525"/>
      <c r="E17" s="72" t="s">
        <v>580</v>
      </c>
      <c r="F17" s="72"/>
      <c r="G17" s="33"/>
      <c r="H17" s="33"/>
      <c r="I17" s="33"/>
      <c r="J17" s="33"/>
    </row>
    <row r="18" spans="1:14" s="32" customFormat="1" ht="21.95" customHeight="1"/>
    <row r="19" spans="1:14" s="33" customFormat="1" ht="21.95" customHeight="1">
      <c r="B19" s="33" t="s">
        <v>575</v>
      </c>
    </row>
    <row r="20" spans="1:14" s="33" customFormat="1" ht="21.95" customHeight="1">
      <c r="A20" s="208"/>
      <c r="E20" s="75"/>
      <c r="F20" s="75"/>
      <c r="G20" s="75"/>
      <c r="H20" s="75"/>
    </row>
    <row r="21" spans="1:14" s="33" customFormat="1" ht="30" customHeight="1">
      <c r="A21" s="208"/>
      <c r="B21" s="2309" t="s">
        <v>776</v>
      </c>
      <c r="C21" s="2310"/>
      <c r="D21" s="2310"/>
      <c r="E21" s="2311" t="s">
        <v>777</v>
      </c>
      <c r="F21" s="2312"/>
      <c r="G21" s="2312"/>
      <c r="H21" s="2313"/>
      <c r="I21" s="531" t="s">
        <v>576</v>
      </c>
      <c r="J21" s="221"/>
      <c r="K21" s="208"/>
    </row>
    <row r="22" spans="1:14" s="33" customFormat="1" ht="21.95" customHeight="1">
      <c r="A22" s="208"/>
    </row>
    <row r="23" spans="1:14" s="33" customFormat="1" ht="21.95" customHeight="1">
      <c r="A23" s="208"/>
    </row>
    <row r="24" spans="1:14" s="32" customFormat="1" ht="38.25" customHeight="1">
      <c r="A24" s="213"/>
    </row>
    <row r="25" spans="1:14" s="221" customFormat="1" ht="38.25" customHeight="1">
      <c r="B25" s="527" t="s">
        <v>144</v>
      </c>
      <c r="C25" s="2307" t="str">
        <f>入力シート!E5</f>
        <v>○○地内配水補助管布設替工事</v>
      </c>
      <c r="D25" s="2307"/>
      <c r="E25" s="2307"/>
      <c r="F25" s="2307"/>
      <c r="G25" s="2307"/>
      <c r="H25" s="532"/>
      <c r="I25" s="532"/>
      <c r="J25" s="532"/>
      <c r="K25" s="532"/>
      <c r="L25" s="220"/>
    </row>
    <row r="26" spans="1:14" s="221" customFormat="1" ht="38.25" customHeight="1">
      <c r="B26" s="528" t="s">
        <v>0</v>
      </c>
      <c r="C26" s="2308" t="str">
        <f>入力シート!E6&amp;"　　地内"</f>
        <v>高岡市○○町○○○　　地内</v>
      </c>
      <c r="D26" s="2308"/>
      <c r="E26" s="2308"/>
      <c r="F26" s="2308"/>
      <c r="G26" s="2308"/>
      <c r="H26" s="532"/>
      <c r="I26" s="532"/>
      <c r="J26" s="523"/>
      <c r="K26" s="532"/>
      <c r="L26" s="220"/>
    </row>
    <row r="27" spans="1:14" s="221" customFormat="1" ht="38.25" customHeight="1">
      <c r="B27" s="528" t="s">
        <v>201</v>
      </c>
      <c r="C27" s="2325">
        <f>IF(入力シート!E14="",入力シート!E13,入力シート!E14)</f>
        <v>16500000.000000002</v>
      </c>
      <c r="D27" s="2325"/>
      <c r="E27" s="2325"/>
      <c r="F27" s="2325"/>
      <c r="G27" s="2325"/>
      <c r="K27" s="534"/>
      <c r="L27" s="222"/>
    </row>
    <row r="28" spans="1:14" s="221" customFormat="1" ht="38.25" customHeight="1">
      <c r="B28" s="529" t="s">
        <v>577</v>
      </c>
      <c r="C28" s="2326">
        <f>入力シート!E7</f>
        <v>46143</v>
      </c>
      <c r="D28" s="2326"/>
      <c r="E28" s="2326"/>
      <c r="F28" s="2326"/>
      <c r="G28" s="2326"/>
      <c r="H28" s="535"/>
      <c r="I28" s="535"/>
      <c r="J28" s="535"/>
      <c r="K28" s="534"/>
      <c r="L28" s="222"/>
    </row>
    <row r="29" spans="1:14" s="203" customFormat="1" ht="38.25" customHeight="1">
      <c r="A29" s="221"/>
      <c r="B29" s="528" t="s">
        <v>578</v>
      </c>
      <c r="C29" s="2324">
        <f>入力シート!E9</f>
        <v>46144</v>
      </c>
      <c r="D29" s="2324"/>
      <c r="E29" s="201" t="s">
        <v>22</v>
      </c>
      <c r="F29" s="201"/>
      <c r="G29" s="2323">
        <f>IF(入力シート!E11="",入力シート!E10,入力シート!E11)</f>
        <v>46356</v>
      </c>
      <c r="H29" s="2323"/>
      <c r="I29" s="530" t="s">
        <v>12</v>
      </c>
      <c r="J29" s="224"/>
      <c r="K29" s="221"/>
      <c r="L29" s="221"/>
      <c r="M29" s="221"/>
      <c r="N29" s="221"/>
    </row>
    <row r="30" spans="1:14" s="32" customFormat="1" ht="38.25" customHeight="1">
      <c r="A30" s="213"/>
      <c r="B30" s="213"/>
      <c r="C30" s="213"/>
      <c r="D30" s="213"/>
      <c r="E30" s="213"/>
      <c r="F30" s="213"/>
      <c r="G30" s="213"/>
      <c r="H30" s="213"/>
      <c r="I30" s="213"/>
      <c r="J30" s="213"/>
      <c r="K30" s="213"/>
      <c r="L30" s="213"/>
    </row>
    <row r="31" spans="1:14" s="34" customFormat="1" ht="38.25" customHeight="1">
      <c r="A31" s="219"/>
      <c r="B31" s="218"/>
      <c r="C31" s="218"/>
      <c r="D31" s="218"/>
      <c r="E31" s="218"/>
      <c r="F31" s="218"/>
      <c r="G31" s="218"/>
      <c r="H31" s="218"/>
      <c r="I31" s="218"/>
      <c r="J31" s="218"/>
      <c r="K31" s="218"/>
      <c r="L31" s="219"/>
    </row>
    <row r="32" spans="1:14" s="34" customFormat="1" ht="38.25" customHeight="1">
      <c r="B32" s="219"/>
      <c r="C32" s="219"/>
      <c r="D32" s="219"/>
      <c r="E32" s="219"/>
      <c r="F32" s="219"/>
      <c r="G32" s="219"/>
      <c r="H32" s="219"/>
      <c r="I32" s="219"/>
      <c r="J32" s="219"/>
      <c r="K32" s="219"/>
      <c r="L32" s="219"/>
    </row>
    <row r="33" spans="2:12" s="34" customFormat="1" ht="27" customHeight="1">
      <c r="B33" s="219"/>
      <c r="C33" s="219"/>
      <c r="D33" s="219"/>
      <c r="E33" s="219"/>
      <c r="F33" s="219"/>
      <c r="G33" s="219"/>
      <c r="H33" s="219"/>
      <c r="I33" s="219"/>
      <c r="J33" s="219"/>
      <c r="K33" s="219"/>
      <c r="L33" s="219"/>
    </row>
    <row r="34" spans="2:12" s="34" customFormat="1" ht="35.25" customHeight="1">
      <c r="B34" s="219"/>
      <c r="C34" s="219"/>
      <c r="D34" s="219"/>
      <c r="E34" s="2317"/>
      <c r="F34" s="2317"/>
      <c r="G34" s="2317"/>
      <c r="H34" s="2317"/>
      <c r="I34" s="2317"/>
      <c r="J34" s="2317"/>
      <c r="K34" s="2317"/>
      <c r="L34" s="2317"/>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C25:G25"/>
    <mergeCell ref="C26:G26"/>
    <mergeCell ref="E21:H21"/>
    <mergeCell ref="B21:D21"/>
    <mergeCell ref="E34:L34"/>
    <mergeCell ref="C29:D29"/>
    <mergeCell ref="G29:H29"/>
    <mergeCell ref="C27:G27"/>
    <mergeCell ref="C28:G28"/>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pageSetUpPr fitToPage="1"/>
  </sheetPr>
  <dimension ref="A1:N33"/>
  <sheetViews>
    <sheetView view="pageBreakPreview" zoomScaleNormal="100" zoomScaleSheetLayoutView="100" workbookViewId="0"/>
  </sheetViews>
  <sheetFormatPr defaultRowHeight="13.5"/>
  <cols>
    <col min="1" max="1" width="2.125" style="209" customWidth="1"/>
    <col min="2" max="2" width="12.625" style="209" customWidth="1"/>
    <col min="3" max="3" width="12" style="209" customWidth="1"/>
    <col min="4" max="4" width="7.875" style="209" customWidth="1"/>
    <col min="5" max="6" width="5.75" style="209" customWidth="1"/>
    <col min="7" max="7" width="12.625" style="209" customWidth="1"/>
    <col min="8" max="8" width="7.875" style="209" customWidth="1"/>
    <col min="9" max="10" width="7.625" style="209" customWidth="1"/>
    <col min="11" max="11" width="8.625" style="209" customWidth="1"/>
    <col min="12" max="12" width="1.5" style="209" customWidth="1"/>
    <col min="13" max="16384" width="9" style="209"/>
  </cols>
  <sheetData>
    <row r="1" spans="1:11" ht="21.75" customHeight="1">
      <c r="A1" s="327" t="s">
        <v>516</v>
      </c>
    </row>
    <row r="2" spans="1:11" ht="21.75" customHeight="1">
      <c r="A2" s="327"/>
    </row>
    <row r="3" spans="1:11" ht="17.25">
      <c r="K3" s="30" t="s">
        <v>379</v>
      </c>
    </row>
    <row r="4" spans="1:11" ht="17.25">
      <c r="K4" s="30"/>
    </row>
    <row r="5" spans="1:11" ht="23.25" customHeight="1">
      <c r="B5" s="851" t="str">
        <f>入力シート!J3&amp;"  様"</f>
        <v>高岡市上下水道事業管理者　二塚　英克  様</v>
      </c>
      <c r="C5" s="851"/>
      <c r="D5" s="851"/>
      <c r="E5" s="851"/>
    </row>
    <row r="6" spans="1:11" s="31" customFormat="1" ht="21" customHeight="1">
      <c r="A6" s="9"/>
      <c r="B6" s="851"/>
      <c r="C6" s="851"/>
      <c r="D6" s="851"/>
      <c r="E6" s="851"/>
    </row>
    <row r="7" spans="1:11" s="31" customFormat="1" ht="11.25" customHeight="1"/>
    <row r="8" spans="1:11" s="31" customFormat="1" ht="21" customHeight="1">
      <c r="C8" s="33"/>
      <c r="G8" s="202" t="s">
        <v>773</v>
      </c>
      <c r="H8" s="2314" t="str">
        <f>入力シート!J7</f>
        <v>高岡市□□□町□□□</v>
      </c>
      <c r="I8" s="2314"/>
      <c r="J8" s="2314"/>
      <c r="K8" s="2314"/>
    </row>
    <row r="9" spans="1:11" s="31" customFormat="1" ht="21" customHeight="1">
      <c r="G9" s="202" t="s">
        <v>774</v>
      </c>
      <c r="H9" s="2314" t="str">
        <f>入力シート!J9</f>
        <v>株式会社□□建設</v>
      </c>
      <c r="I9" s="2314"/>
      <c r="J9" s="2314"/>
      <c r="K9" s="2314"/>
    </row>
    <row r="10" spans="1:11" s="31" customFormat="1" ht="21" customHeight="1">
      <c r="C10" s="32"/>
      <c r="G10" s="202" t="s">
        <v>308</v>
      </c>
      <c r="H10" s="2314" t="str">
        <f>入力シート!J10</f>
        <v>代表取締役　□□　□□</v>
      </c>
      <c r="I10" s="2314"/>
      <c r="J10" s="2314"/>
      <c r="K10" s="2314"/>
    </row>
    <row r="11" spans="1:11" s="31" customFormat="1" ht="9" customHeight="1">
      <c r="C11" s="32"/>
      <c r="D11" s="340"/>
      <c r="E11" s="217"/>
      <c r="F11" s="217"/>
      <c r="G11" s="217"/>
      <c r="H11" s="217"/>
      <c r="I11" s="217"/>
      <c r="J11" s="217"/>
      <c r="K11" s="377"/>
    </row>
    <row r="12" spans="1:11" ht="39.75" customHeight="1"/>
    <row r="13" spans="1:11" ht="13.5" customHeight="1">
      <c r="B13" s="2315" t="s">
        <v>581</v>
      </c>
      <c r="C13" s="2315"/>
      <c r="D13" s="2315"/>
      <c r="E13" s="2315"/>
      <c r="F13" s="2315"/>
      <c r="G13" s="2315"/>
      <c r="H13" s="2315"/>
      <c r="I13" s="2315"/>
      <c r="J13" s="2315"/>
      <c r="K13" s="2315"/>
    </row>
    <row r="14" spans="1:11" ht="13.5" customHeight="1">
      <c r="B14" s="2315"/>
      <c r="C14" s="2315"/>
      <c r="D14" s="2315"/>
      <c r="E14" s="2315"/>
      <c r="F14" s="2315"/>
      <c r="G14" s="2315"/>
      <c r="H14" s="2315"/>
      <c r="I14" s="2315"/>
      <c r="J14" s="2315"/>
      <c r="K14" s="2315"/>
    </row>
    <row r="15" spans="1:11" ht="21.95" customHeight="1"/>
    <row r="16" spans="1:11" s="32" customFormat="1" ht="33" customHeight="1">
      <c r="B16" s="2327"/>
      <c r="C16" s="2327"/>
      <c r="D16" s="213"/>
      <c r="E16" s="526"/>
      <c r="F16" s="526"/>
      <c r="G16" s="33"/>
      <c r="H16" s="33"/>
      <c r="I16" s="33"/>
      <c r="J16" s="33"/>
    </row>
    <row r="17" spans="1:14" s="32" customFormat="1" ht="38.25" customHeight="1">
      <c r="A17" s="213"/>
    </row>
    <row r="18" spans="1:14" s="221" customFormat="1" ht="38.25" customHeight="1">
      <c r="B18" s="527" t="s">
        <v>144</v>
      </c>
      <c r="C18" s="2307" t="str">
        <f>入力シート!E5</f>
        <v>○○地内配水補助管布設替工事</v>
      </c>
      <c r="D18" s="2307"/>
      <c r="E18" s="2307"/>
      <c r="F18" s="2307"/>
      <c r="G18" s="2307"/>
      <c r="H18" s="532"/>
      <c r="I18" s="532"/>
      <c r="J18" s="532"/>
      <c r="K18" s="532"/>
      <c r="L18" s="220"/>
    </row>
    <row r="19" spans="1:14" s="221" customFormat="1" ht="38.25" customHeight="1">
      <c r="B19" s="528" t="s">
        <v>0</v>
      </c>
      <c r="C19" s="2308" t="str">
        <f>入力シート!E6&amp;"　　地内"</f>
        <v>高岡市○○町○○○　　地内</v>
      </c>
      <c r="D19" s="2308"/>
      <c r="E19" s="2308"/>
      <c r="F19" s="2308"/>
      <c r="G19" s="2308"/>
      <c r="H19" s="532"/>
      <c r="I19" s="532"/>
      <c r="J19" s="523"/>
      <c r="K19" s="532"/>
      <c r="L19" s="220"/>
    </row>
    <row r="20" spans="1:14" s="221" customFormat="1" ht="38.25" customHeight="1">
      <c r="B20" s="528" t="s">
        <v>201</v>
      </c>
      <c r="C20" s="2321">
        <f>IF(入力シート!E14="",入力シート!E13,入力シート!E14)</f>
        <v>16500000.000000002</v>
      </c>
      <c r="D20" s="2321"/>
      <c r="E20" s="2321"/>
      <c r="F20" s="2321"/>
      <c r="G20" s="2321"/>
      <c r="K20" s="534"/>
      <c r="L20" s="222"/>
    </row>
    <row r="21" spans="1:14" s="221" customFormat="1" ht="38.25" customHeight="1">
      <c r="B21" s="529" t="s">
        <v>5</v>
      </c>
      <c r="C21" s="2323">
        <f>入力シート!E7</f>
        <v>46143</v>
      </c>
      <c r="D21" s="2323"/>
      <c r="E21" s="2323"/>
      <c r="F21" s="2323"/>
      <c r="G21" s="2323"/>
      <c r="H21" s="535"/>
      <c r="I21" s="535"/>
      <c r="J21" s="535"/>
      <c r="K21" s="534"/>
      <c r="L21" s="222"/>
    </row>
    <row r="22" spans="1:14" s="203" customFormat="1" ht="38.25" customHeight="1">
      <c r="A22" s="221"/>
      <c r="B22" s="528" t="s">
        <v>578</v>
      </c>
      <c r="C22" s="2324">
        <f>入力シート!E9</f>
        <v>46144</v>
      </c>
      <c r="D22" s="2324"/>
      <c r="E22" s="201" t="s">
        <v>22</v>
      </c>
      <c r="F22" s="201"/>
      <c r="G22" s="2323">
        <f>IF(入力シート!E11="",入力シート!E10,入力シート!E11)</f>
        <v>46356</v>
      </c>
      <c r="H22" s="2323"/>
      <c r="I22" s="530" t="s">
        <v>12</v>
      </c>
      <c r="J22" s="224"/>
      <c r="K22" s="221"/>
      <c r="L22" s="221"/>
      <c r="M22" s="221"/>
      <c r="N22" s="221"/>
    </row>
    <row r="23" spans="1:14" s="32" customFormat="1" ht="38.25" customHeight="1">
      <c r="A23" s="213"/>
      <c r="B23" s="213"/>
      <c r="C23" s="213"/>
      <c r="D23" s="213"/>
      <c r="E23" s="213"/>
      <c r="F23" s="213"/>
      <c r="G23" s="213"/>
      <c r="H23" s="213"/>
      <c r="I23" s="213"/>
      <c r="J23" s="213"/>
      <c r="K23" s="213"/>
      <c r="L23" s="213"/>
    </row>
    <row r="24" spans="1:14" s="34" customFormat="1" ht="38.25" customHeight="1">
      <c r="A24" s="219"/>
      <c r="B24" s="218"/>
      <c r="C24" s="218"/>
      <c r="D24" s="218"/>
      <c r="E24" s="218"/>
      <c r="F24" s="218"/>
      <c r="G24" s="218"/>
      <c r="H24" s="218"/>
      <c r="I24" s="218"/>
      <c r="J24" s="218"/>
      <c r="K24" s="218"/>
      <c r="L24" s="219"/>
    </row>
    <row r="25" spans="1:14" s="34" customFormat="1" ht="38.25" customHeight="1">
      <c r="B25" s="219"/>
      <c r="C25" s="219"/>
      <c r="D25" s="219"/>
      <c r="E25" s="219"/>
      <c r="F25" s="219"/>
      <c r="G25" s="219"/>
      <c r="H25" s="219"/>
      <c r="I25" s="219"/>
      <c r="J25" s="219"/>
      <c r="K25" s="219"/>
      <c r="L25" s="219"/>
    </row>
    <row r="26" spans="1:14" s="34" customFormat="1" ht="27" customHeight="1">
      <c r="B26" s="219"/>
      <c r="C26" s="219"/>
      <c r="D26" s="219"/>
      <c r="E26" s="219"/>
      <c r="F26" s="219"/>
      <c r="G26" s="219"/>
      <c r="H26" s="219"/>
      <c r="I26" s="219"/>
      <c r="J26" s="219"/>
      <c r="K26" s="219"/>
      <c r="L26" s="219"/>
    </row>
    <row r="27" spans="1:14" s="34" customFormat="1" ht="35.25" customHeight="1">
      <c r="B27" s="219"/>
      <c r="C27" s="219"/>
      <c r="D27" s="219"/>
      <c r="E27" s="2317"/>
      <c r="F27" s="2317"/>
      <c r="G27" s="2317"/>
      <c r="H27" s="2317"/>
      <c r="I27" s="2317"/>
      <c r="J27" s="2317"/>
      <c r="K27" s="2317"/>
      <c r="L27" s="2317"/>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E27:L27"/>
    <mergeCell ref="C22:D22"/>
    <mergeCell ref="G22:H22"/>
    <mergeCell ref="C18:G18"/>
    <mergeCell ref="C19:G19"/>
    <mergeCell ref="C20:G20"/>
    <mergeCell ref="C21:G21"/>
    <mergeCell ref="H8:K8"/>
    <mergeCell ref="H9:K9"/>
    <mergeCell ref="H10:K10"/>
    <mergeCell ref="B13:K14"/>
    <mergeCell ref="B16:C16"/>
  </mergeCells>
  <phoneticPr fontId="2"/>
  <pageMargins left="0.98425196850393704" right="0.74803149606299213" top="0.86614173228346458" bottom="0.98425196850393704" header="0.74803149606299213" footer="0.51181102362204722"/>
  <pageSetup paperSize="9" scale="9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pageSetUpPr fitToPage="1"/>
  </sheetPr>
  <dimension ref="A1:H34"/>
  <sheetViews>
    <sheetView view="pageBreakPreview" zoomScaleNormal="100" zoomScaleSheetLayoutView="100" workbookViewId="0"/>
  </sheetViews>
  <sheetFormatPr defaultRowHeight="24" customHeight="1"/>
  <cols>
    <col min="1" max="1" width="14.375" style="209" customWidth="1"/>
    <col min="2" max="2" width="9.875" style="209" customWidth="1"/>
    <col min="3" max="3" width="5.625" style="209" customWidth="1"/>
    <col min="4" max="5" width="8.125" style="209" customWidth="1"/>
    <col min="6" max="6" width="20.625" style="209" customWidth="1"/>
    <col min="7" max="7" width="18.625" style="209" customWidth="1"/>
    <col min="8" max="8" width="12.625" style="209" customWidth="1"/>
    <col min="9" max="9" width="3.625" style="209" customWidth="1"/>
    <col min="10" max="16384" width="9" style="209"/>
  </cols>
  <sheetData>
    <row r="1" spans="1:8" ht="13.5">
      <c r="B1" s="496"/>
      <c r="C1" s="496"/>
      <c r="D1" s="496"/>
      <c r="E1" s="496"/>
      <c r="F1" s="496"/>
      <c r="G1" s="496"/>
      <c r="H1" s="496"/>
    </row>
    <row r="2" spans="1:8" s="254" customFormat="1" ht="15.95" customHeight="1">
      <c r="A2" s="496" t="s">
        <v>518</v>
      </c>
      <c r="B2" s="398"/>
      <c r="C2" s="398"/>
      <c r="D2" s="398"/>
      <c r="E2" s="398"/>
      <c r="F2" s="398"/>
      <c r="G2" s="398"/>
      <c r="H2" s="398"/>
    </row>
    <row r="3" spans="1:8" s="327" customFormat="1" ht="15.95" customHeight="1">
      <c r="A3" s="397"/>
      <c r="B3" s="398"/>
      <c r="C3" s="398"/>
      <c r="D3" s="398"/>
      <c r="E3" s="398"/>
      <c r="F3" s="398"/>
      <c r="G3" s="398"/>
      <c r="H3" s="398"/>
    </row>
    <row r="4" spans="1:8" s="327" customFormat="1" ht="15.95" customHeight="1">
      <c r="A4" s="397"/>
      <c r="B4" s="398"/>
      <c r="C4" s="398"/>
      <c r="D4" s="398"/>
      <c r="E4" s="398"/>
      <c r="F4" s="398"/>
      <c r="G4" s="398"/>
      <c r="H4" s="398"/>
    </row>
    <row r="5" spans="1:8" ht="35.1" customHeight="1">
      <c r="A5" s="2348" t="s">
        <v>649</v>
      </c>
      <c r="B5" s="2348"/>
      <c r="C5" s="2348"/>
      <c r="D5" s="2348"/>
      <c r="E5" s="2348"/>
      <c r="F5" s="2348"/>
      <c r="G5" s="2348"/>
      <c r="H5" s="2348"/>
    </row>
    <row r="6" spans="1:8" ht="18.75" customHeight="1">
      <c r="A6" s="496"/>
      <c r="B6" s="424"/>
      <c r="C6" s="424"/>
      <c r="D6" s="424"/>
      <c r="E6" s="424"/>
      <c r="F6" s="424"/>
      <c r="G6" s="424"/>
      <c r="H6" s="454" t="s">
        <v>451</v>
      </c>
    </row>
    <row r="7" spans="1:8" ht="18.75" customHeight="1">
      <c r="A7" s="496"/>
      <c r="B7" s="496"/>
      <c r="C7" s="496"/>
      <c r="D7" s="496"/>
      <c r="E7" s="496"/>
      <c r="F7" s="496"/>
      <c r="G7" s="496"/>
      <c r="H7" s="2234"/>
    </row>
    <row r="8" spans="1:8" ht="18.75" customHeight="1">
      <c r="A8" s="496"/>
      <c r="B8" s="496"/>
      <c r="C8" s="496"/>
      <c r="D8" s="496"/>
      <c r="E8" s="496"/>
      <c r="F8" s="496"/>
      <c r="G8" s="496"/>
      <c r="H8" s="2234"/>
    </row>
    <row r="9" spans="1:8" ht="18.75" customHeight="1">
      <c r="A9" s="496"/>
      <c r="B9" s="496"/>
      <c r="C9" s="496"/>
      <c r="D9" s="496"/>
      <c r="E9" s="496"/>
      <c r="F9" s="496"/>
      <c r="G9" s="496"/>
      <c r="H9" s="2234"/>
    </row>
    <row r="10" spans="1:8" ht="21.95" customHeight="1">
      <c r="A10" s="496"/>
      <c r="B10" s="496"/>
      <c r="C10" s="496"/>
      <c r="D10" s="496"/>
      <c r="E10" s="496"/>
      <c r="F10" s="496"/>
      <c r="G10" s="496"/>
      <c r="H10" s="496"/>
    </row>
    <row r="11" spans="1:8" ht="35.1" customHeight="1">
      <c r="A11" s="442" t="s">
        <v>17</v>
      </c>
      <c r="B11" s="2349" t="str">
        <f>入力シート!E5</f>
        <v>○○地内配水補助管布設替工事</v>
      </c>
      <c r="C11" s="2350"/>
      <c r="D11" s="2350"/>
      <c r="E11" s="2350"/>
      <c r="F11" s="2350"/>
      <c r="G11" s="2350"/>
      <c r="H11" s="2351"/>
    </row>
    <row r="12" spans="1:8" ht="35.1" customHeight="1">
      <c r="A12" s="442" t="s">
        <v>652</v>
      </c>
      <c r="B12" s="2345">
        <f>入力シート!E9</f>
        <v>46144</v>
      </c>
      <c r="C12" s="2346"/>
      <c r="D12" s="2346"/>
      <c r="E12" s="540" t="s">
        <v>260</v>
      </c>
      <c r="F12" s="2346">
        <f>IF(入力シート!E11="",入力シート!E10,入力シート!E11)</f>
        <v>46356</v>
      </c>
      <c r="G12" s="2346"/>
      <c r="H12" s="2347"/>
    </row>
    <row r="13" spans="1:8" ht="35.1" customHeight="1">
      <c r="A13" s="538" t="s">
        <v>653</v>
      </c>
      <c r="B13" s="2345" t="s">
        <v>654</v>
      </c>
      <c r="C13" s="2346"/>
      <c r="D13" s="2346"/>
      <c r="E13" s="2346"/>
      <c r="F13" s="2346"/>
      <c r="G13" s="2346"/>
      <c r="H13" s="2347"/>
    </row>
    <row r="14" spans="1:8" ht="17.45" customHeight="1">
      <c r="A14" s="2352" t="s">
        <v>780</v>
      </c>
      <c r="B14" s="2353"/>
      <c r="C14" s="2356" t="s">
        <v>782</v>
      </c>
      <c r="D14" s="2356"/>
      <c r="E14" s="2356"/>
      <c r="F14" s="2357"/>
      <c r="G14" s="2331" t="s">
        <v>781</v>
      </c>
      <c r="H14" s="2332"/>
    </row>
    <row r="15" spans="1:8" ht="17.45" customHeight="1">
      <c r="A15" s="2354"/>
      <c r="B15" s="2355"/>
      <c r="C15" s="2328" t="s">
        <v>650</v>
      </c>
      <c r="D15" s="2330"/>
      <c r="E15" s="2329"/>
      <c r="F15" s="539" t="s">
        <v>651</v>
      </c>
      <c r="G15" s="2333"/>
      <c r="H15" s="2334"/>
    </row>
    <row r="16" spans="1:8" ht="35.1" customHeight="1">
      <c r="A16" s="2328"/>
      <c r="B16" s="2329"/>
      <c r="C16" s="2330"/>
      <c r="D16" s="2330"/>
      <c r="E16" s="2329"/>
      <c r="F16" s="421"/>
      <c r="G16" s="2328"/>
      <c r="H16" s="2329"/>
    </row>
    <row r="17" spans="1:8" ht="35.1" customHeight="1">
      <c r="A17" s="2328"/>
      <c r="B17" s="2329"/>
      <c r="C17" s="2330"/>
      <c r="D17" s="2330"/>
      <c r="E17" s="2329"/>
      <c r="F17" s="421"/>
      <c r="G17" s="2328"/>
      <c r="H17" s="2329"/>
    </row>
    <row r="18" spans="1:8" ht="35.1" customHeight="1">
      <c r="A18" s="2328"/>
      <c r="B18" s="2329"/>
      <c r="C18" s="2330"/>
      <c r="D18" s="2330"/>
      <c r="E18" s="2329"/>
      <c r="F18" s="421"/>
      <c r="G18" s="2328"/>
      <c r="H18" s="2329"/>
    </row>
    <row r="19" spans="1:8" ht="35.1" customHeight="1">
      <c r="A19" s="2328"/>
      <c r="B19" s="2330"/>
      <c r="C19" s="2328"/>
      <c r="D19" s="2330"/>
      <c r="E19" s="2329"/>
      <c r="F19" s="421"/>
      <c r="G19" s="2328"/>
      <c r="H19" s="2329"/>
    </row>
    <row r="20" spans="1:8" ht="35.1" customHeight="1">
      <c r="A20" s="2328"/>
      <c r="B20" s="2330"/>
      <c r="C20" s="2328"/>
      <c r="D20" s="2330"/>
      <c r="E20" s="2329"/>
      <c r="F20" s="421"/>
      <c r="G20" s="2328"/>
      <c r="H20" s="2329"/>
    </row>
    <row r="21" spans="1:8" ht="35.1" customHeight="1">
      <c r="A21" s="2328"/>
      <c r="B21" s="2330"/>
      <c r="C21" s="2328"/>
      <c r="D21" s="2330"/>
      <c r="E21" s="2329"/>
      <c r="F21" s="421"/>
      <c r="G21" s="2328"/>
      <c r="H21" s="2329"/>
    </row>
    <row r="22" spans="1:8" ht="35.1" customHeight="1">
      <c r="A22" s="2328"/>
      <c r="B22" s="2329"/>
      <c r="C22" s="2330"/>
      <c r="D22" s="2330"/>
      <c r="E22" s="2329"/>
      <c r="F22" s="421"/>
      <c r="G22" s="2328"/>
      <c r="H22" s="2329"/>
    </row>
    <row r="23" spans="1:8" ht="35.1" customHeight="1">
      <c r="A23" s="2328"/>
      <c r="B23" s="2330"/>
      <c r="C23" s="2328"/>
      <c r="D23" s="2330"/>
      <c r="E23" s="2329"/>
      <c r="F23" s="421"/>
      <c r="G23" s="2328"/>
      <c r="H23" s="2329"/>
    </row>
    <row r="24" spans="1:8" ht="35.1" customHeight="1">
      <c r="A24" s="2328"/>
      <c r="B24" s="2330"/>
      <c r="C24" s="2328"/>
      <c r="D24" s="2330"/>
      <c r="E24" s="2329"/>
      <c r="F24" s="421"/>
      <c r="G24" s="2328"/>
      <c r="H24" s="2329"/>
    </row>
    <row r="25" spans="1:8" ht="35.1" customHeight="1">
      <c r="A25" s="2328"/>
      <c r="B25" s="2330"/>
      <c r="C25" s="2328"/>
      <c r="D25" s="2330"/>
      <c r="E25" s="2329"/>
      <c r="F25" s="421"/>
      <c r="G25" s="2328"/>
      <c r="H25" s="2329"/>
    </row>
    <row r="26" spans="1:8" ht="35.1" customHeight="1">
      <c r="A26" s="2328"/>
      <c r="B26" s="2330"/>
      <c r="C26" s="2328"/>
      <c r="D26" s="2330"/>
      <c r="E26" s="2329"/>
      <c r="F26" s="421"/>
      <c r="G26" s="2328"/>
      <c r="H26" s="2329"/>
    </row>
    <row r="27" spans="1:8" ht="35.1" customHeight="1">
      <c r="A27" s="2328"/>
      <c r="B27" s="2330"/>
      <c r="C27" s="2328"/>
      <c r="D27" s="2330"/>
      <c r="E27" s="2329"/>
      <c r="F27" s="421"/>
      <c r="G27" s="2328"/>
      <c r="H27" s="2329"/>
    </row>
    <row r="28" spans="1:8" ht="35.1" customHeight="1">
      <c r="A28" s="2328"/>
      <c r="B28" s="2330"/>
      <c r="C28" s="2328"/>
      <c r="D28" s="2330"/>
      <c r="E28" s="2329"/>
      <c r="F28" s="421"/>
      <c r="G28" s="2328"/>
      <c r="H28" s="2329"/>
    </row>
    <row r="29" spans="1:8" ht="23.1" customHeight="1">
      <c r="A29" s="2335" t="s">
        <v>20</v>
      </c>
      <c r="B29" s="2336"/>
      <c r="C29" s="2336"/>
      <c r="D29" s="2336"/>
      <c r="E29" s="2336"/>
      <c r="F29" s="2336"/>
      <c r="G29" s="2336"/>
      <c r="H29" s="2337"/>
    </row>
    <row r="30" spans="1:8" ht="23.1" customHeight="1">
      <c r="A30" s="2338"/>
      <c r="B30" s="2339"/>
      <c r="C30" s="2339"/>
      <c r="D30" s="2339"/>
      <c r="E30" s="2339"/>
      <c r="F30" s="2339"/>
      <c r="G30" s="2339"/>
      <c r="H30" s="2340"/>
    </row>
    <row r="31" spans="1:8" ht="23.1" customHeight="1">
      <c r="A31" s="2341"/>
      <c r="B31" s="2342"/>
      <c r="C31" s="2342"/>
      <c r="D31" s="2342"/>
      <c r="E31" s="2342"/>
      <c r="F31" s="2342"/>
      <c r="G31" s="2342"/>
      <c r="H31" s="2343"/>
    </row>
    <row r="32" spans="1:8" ht="7.5" customHeight="1">
      <c r="A32" s="520"/>
      <c r="B32" s="520"/>
      <c r="C32" s="520"/>
      <c r="D32" s="520"/>
      <c r="E32" s="520"/>
      <c r="F32" s="2344"/>
      <c r="G32" s="2344"/>
      <c r="H32" s="2344"/>
    </row>
    <row r="33" spans="1:8" ht="24" customHeight="1">
      <c r="A33" s="418" t="s">
        <v>655</v>
      </c>
      <c r="B33" s="520"/>
      <c r="C33" s="520"/>
      <c r="D33" s="520"/>
      <c r="E33" s="520"/>
      <c r="F33" s="520"/>
      <c r="G33" s="520"/>
      <c r="H33" s="520"/>
    </row>
    <row r="34" spans="1:8" ht="24" customHeight="1">
      <c r="A34" s="496"/>
      <c r="B34" s="496"/>
      <c r="C34" s="496"/>
      <c r="D34" s="496"/>
      <c r="E34" s="496"/>
      <c r="F34" s="496"/>
      <c r="G34" s="496"/>
      <c r="H34" s="496"/>
    </row>
  </sheetData>
  <mergeCells count="51">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 ref="A19:B19"/>
    <mergeCell ref="A20:B20"/>
    <mergeCell ref="A21:B21"/>
    <mergeCell ref="A22:B22"/>
    <mergeCell ref="A23:B23"/>
    <mergeCell ref="A24:B24"/>
    <mergeCell ref="A25:B25"/>
    <mergeCell ref="A26:B26"/>
    <mergeCell ref="A27:B27"/>
    <mergeCell ref="A28:B28"/>
    <mergeCell ref="C21:E21"/>
    <mergeCell ref="G14:H15"/>
    <mergeCell ref="G16:H16"/>
    <mergeCell ref="G17:H17"/>
    <mergeCell ref="G18:H18"/>
    <mergeCell ref="C16:E16"/>
    <mergeCell ref="C17:E17"/>
    <mergeCell ref="C18:E18"/>
    <mergeCell ref="C19:E19"/>
    <mergeCell ref="C20:E20"/>
    <mergeCell ref="G19:H19"/>
    <mergeCell ref="G20:H20"/>
    <mergeCell ref="G21:H21"/>
    <mergeCell ref="C26:E26"/>
    <mergeCell ref="C22:E22"/>
    <mergeCell ref="C23:E23"/>
    <mergeCell ref="C24:E24"/>
    <mergeCell ref="C25:E25"/>
    <mergeCell ref="G27:H27"/>
    <mergeCell ref="G28:H28"/>
    <mergeCell ref="G22:H22"/>
    <mergeCell ref="G23:H23"/>
    <mergeCell ref="G24:H24"/>
    <mergeCell ref="G25:H25"/>
    <mergeCell ref="G26:H26"/>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K52"/>
  <sheetViews>
    <sheetView view="pageBreakPreview" zoomScaleNormal="100" zoomScaleSheetLayoutView="100" workbookViewId="0">
      <selection activeCell="B9" sqref="B9:G9"/>
    </sheetView>
  </sheetViews>
  <sheetFormatPr defaultColWidth="9" defaultRowHeight="30" customHeight="1"/>
  <cols>
    <col min="1" max="1" width="3.625" style="16" customWidth="1"/>
    <col min="2" max="2" width="9.125" style="16" customWidth="1"/>
    <col min="3" max="3" width="9.125" style="197" customWidth="1"/>
    <col min="4" max="4" width="28.25" style="16" customWidth="1"/>
    <col min="5" max="5" width="10" style="16" customWidth="1"/>
    <col min="6" max="6" width="27.25" style="15" customWidth="1"/>
    <col min="7" max="7" width="17.125" style="16" customWidth="1"/>
    <col min="8" max="8" width="5.5" style="16" customWidth="1"/>
    <col min="9" max="10" width="9" style="197"/>
    <col min="11" max="16384" width="9" style="16"/>
  </cols>
  <sheetData>
    <row r="1" spans="1:9" s="197" customFormat="1" ht="24.75" customHeight="1">
      <c r="A1" s="626" t="s">
        <v>1130</v>
      </c>
      <c r="B1" s="911"/>
      <c r="C1" s="911"/>
      <c r="D1" s="911"/>
      <c r="E1" s="911"/>
      <c r="F1" s="626"/>
      <c r="G1" s="914"/>
      <c r="H1" s="909"/>
    </row>
    <row r="2" spans="1:9" s="197" customFormat="1" ht="24.95" customHeight="1">
      <c r="B2" s="626"/>
      <c r="C2" s="918"/>
      <c r="D2" s="918"/>
      <c r="E2" s="911"/>
      <c r="F2" s="626" t="s">
        <v>375</v>
      </c>
      <c r="H2" s="911"/>
      <c r="I2" s="914"/>
    </row>
    <row r="3" spans="1:9" s="940" customFormat="1" ht="20.100000000000001" customHeight="1">
      <c r="A3" s="524" t="str">
        <f>入力シート!$J$3&amp;"　様"</f>
        <v>高岡市上下水道事業管理者　二塚　英克　様</v>
      </c>
      <c r="B3" s="911"/>
      <c r="C3" s="911"/>
      <c r="D3" s="911"/>
      <c r="E3" s="951"/>
      <c r="F3" s="952"/>
      <c r="G3" s="834"/>
      <c r="H3" s="904"/>
    </row>
    <row r="4" spans="1:9" s="940" customFormat="1" ht="20.100000000000001" customHeight="1">
      <c r="A4" s="524"/>
      <c r="B4" s="911"/>
      <c r="C4" s="911"/>
      <c r="D4" s="911"/>
      <c r="E4" s="951"/>
      <c r="F4" s="952"/>
      <c r="G4" s="834"/>
      <c r="H4" s="904"/>
    </row>
    <row r="5" spans="1:9" s="940" customFormat="1" ht="20.100000000000001" customHeight="1">
      <c r="A5" s="911"/>
      <c r="B5" s="911"/>
      <c r="C5" s="911"/>
      <c r="D5" s="900" t="s">
        <v>34</v>
      </c>
      <c r="E5" s="456" t="s">
        <v>582</v>
      </c>
      <c r="F5" s="457" t="str">
        <f>入力シート!$J$7</f>
        <v>高岡市□□□町□□□</v>
      </c>
      <c r="G5" s="834"/>
      <c r="H5" s="904"/>
    </row>
    <row r="6" spans="1:9" s="940" customFormat="1" ht="19.5" customHeight="1">
      <c r="A6" s="911"/>
      <c r="B6" s="911"/>
      <c r="C6" s="911"/>
      <c r="D6" s="911"/>
      <c r="E6" s="911" t="s">
        <v>583</v>
      </c>
      <c r="F6" s="626" t="str">
        <f>入力シート!J9</f>
        <v>株式会社□□建設</v>
      </c>
      <c r="G6" s="909"/>
      <c r="H6" s="904"/>
    </row>
    <row r="7" spans="1:9" s="940" customFormat="1" ht="19.5" customHeight="1">
      <c r="A7" s="911"/>
      <c r="B7" s="911"/>
      <c r="C7" s="911"/>
      <c r="D7" s="911"/>
      <c r="E7" s="651"/>
      <c r="F7" s="466" t="str">
        <f>入力シート!$J$10</f>
        <v>代表取締役　□□　□□</v>
      </c>
      <c r="G7" s="909"/>
      <c r="H7" s="904"/>
    </row>
    <row r="8" spans="1:9" s="940" customFormat="1" ht="19.5" customHeight="1">
      <c r="A8" s="911"/>
      <c r="B8" s="911"/>
      <c r="C8" s="911"/>
      <c r="D8" s="911"/>
      <c r="G8" s="904"/>
      <c r="H8" s="904"/>
    </row>
    <row r="9" spans="1:9" s="940" customFormat="1" ht="30" customHeight="1">
      <c r="A9" s="911"/>
      <c r="B9" s="2358" t="s">
        <v>1131</v>
      </c>
      <c r="C9" s="2358"/>
      <c r="D9" s="2358"/>
      <c r="E9" s="2358"/>
      <c r="F9" s="2358"/>
      <c r="G9" s="2358"/>
      <c r="H9" s="651"/>
    </row>
    <row r="10" spans="1:9" s="940" customFormat="1" ht="19.5" customHeight="1">
      <c r="A10" s="911"/>
      <c r="B10" s="911"/>
      <c r="C10" s="911"/>
      <c r="D10" s="911"/>
      <c r="E10" s="413"/>
      <c r="F10" s="904"/>
      <c r="G10" s="904"/>
      <c r="H10" s="904"/>
    </row>
    <row r="11" spans="1:9" s="940" customFormat="1" ht="30" customHeight="1">
      <c r="A11" s="922" t="s">
        <v>1132</v>
      </c>
      <c r="B11" s="911"/>
      <c r="C11" s="911"/>
      <c r="E11" s="911"/>
      <c r="F11" s="626"/>
      <c r="G11" s="911"/>
      <c r="H11" s="911"/>
    </row>
    <row r="12" spans="1:9" s="940" customFormat="1" ht="30" customHeight="1">
      <c r="A12" s="2359" t="s">
        <v>11</v>
      </c>
      <c r="B12" s="2359"/>
      <c r="C12" s="2359"/>
      <c r="D12" s="2359"/>
      <c r="E12" s="2359"/>
      <c r="F12" s="2359"/>
      <c r="G12" s="2359"/>
      <c r="H12" s="911"/>
    </row>
    <row r="13" spans="1:9" s="200" customFormat="1" ht="35.1" customHeight="1">
      <c r="A13" s="924">
        <v>1</v>
      </c>
      <c r="B13" s="2360" t="s">
        <v>24</v>
      </c>
      <c r="C13" s="2360"/>
      <c r="D13" s="2361" t="str">
        <f>入力シート!E5</f>
        <v>○○地内配水補助管布設替工事</v>
      </c>
      <c r="E13" s="2361"/>
      <c r="F13" s="2361"/>
      <c r="G13" s="924"/>
      <c r="H13" s="578"/>
    </row>
    <row r="14" spans="1:9" s="200" customFormat="1" ht="35.1" customHeight="1">
      <c r="A14" s="651">
        <v>2</v>
      </c>
      <c r="B14" s="2362" t="s">
        <v>0</v>
      </c>
      <c r="C14" s="2362"/>
      <c r="D14" s="2363" t="str">
        <f>入力シート!E6&amp;"　地内"</f>
        <v>高岡市○○町○○○　地内</v>
      </c>
      <c r="E14" s="2363"/>
      <c r="F14" s="2363"/>
      <c r="G14" s="927"/>
      <c r="H14" s="578"/>
    </row>
    <row r="15" spans="1:9" s="200" customFormat="1" ht="35.1" customHeight="1">
      <c r="A15" s="923">
        <v>3</v>
      </c>
      <c r="B15" s="2362" t="s">
        <v>460</v>
      </c>
      <c r="C15" s="2362"/>
      <c r="D15" s="2365">
        <f>IF(入力シート!E14="",入力シート!E13,入力シート!E14)</f>
        <v>16500000.000000002</v>
      </c>
      <c r="E15" s="2365"/>
      <c r="F15" s="2365"/>
      <c r="G15" s="927"/>
      <c r="H15" s="578"/>
    </row>
    <row r="16" spans="1:9" s="200" customFormat="1" ht="35.1" customHeight="1">
      <c r="A16" s="923">
        <v>4</v>
      </c>
      <c r="B16" s="2362" t="s">
        <v>1133</v>
      </c>
      <c r="C16" s="2362"/>
      <c r="D16" s="2365"/>
      <c r="E16" s="2365"/>
      <c r="F16" s="443" t="s">
        <v>1134</v>
      </c>
      <c r="G16" s="927"/>
      <c r="H16" s="578"/>
    </row>
    <row r="17" spans="1:11" s="200" customFormat="1" ht="35.1" customHeight="1">
      <c r="A17" s="923">
        <v>5</v>
      </c>
      <c r="B17" s="2362" t="s">
        <v>1135</v>
      </c>
      <c r="C17" s="2362"/>
      <c r="D17" s="2365"/>
      <c r="E17" s="2365"/>
      <c r="F17" s="485"/>
      <c r="G17" s="927"/>
      <c r="H17" s="578"/>
    </row>
    <row r="18" spans="1:11" s="200" customFormat="1" ht="35.1" customHeight="1">
      <c r="A18" s="923">
        <v>6</v>
      </c>
      <c r="B18" s="2364" t="s">
        <v>1136</v>
      </c>
      <c r="C18" s="2364"/>
      <c r="D18" s="2350"/>
      <c r="E18" s="2350"/>
      <c r="F18" s="443" t="s">
        <v>1137</v>
      </c>
      <c r="G18" s="927"/>
      <c r="H18" s="578"/>
    </row>
    <row r="19" spans="1:11" s="938" customFormat="1" ht="30" customHeight="1">
      <c r="A19" s="923"/>
      <c r="B19" s="419"/>
      <c r="C19" s="419"/>
      <c r="D19" s="953"/>
      <c r="E19" s="925"/>
      <c r="F19" s="925"/>
      <c r="G19" s="651"/>
      <c r="H19" s="651"/>
    </row>
    <row r="20" spans="1:11" s="938" customFormat="1" ht="30" customHeight="1">
      <c r="A20" s="651"/>
      <c r="B20" s="419"/>
      <c r="C20" s="419"/>
      <c r="D20" s="953"/>
      <c r="E20" s="925"/>
      <c r="F20" s="925"/>
      <c r="G20" s="651"/>
      <c r="H20" s="651"/>
    </row>
    <row r="21" spans="1:11" s="33" customFormat="1" ht="31.5" customHeight="1">
      <c r="A21" s="416"/>
      <c r="B21" s="416"/>
      <c r="C21" s="416"/>
      <c r="D21" s="416"/>
      <c r="E21" s="416"/>
      <c r="F21" s="416"/>
      <c r="G21" s="416"/>
      <c r="H21" s="419"/>
      <c r="I21" s="208"/>
    </row>
    <row r="22" spans="1:11" s="33" customFormat="1" ht="31.5" customHeight="1">
      <c r="A22" s="954" t="s">
        <v>752</v>
      </c>
      <c r="B22" s="955"/>
      <c r="C22" s="955"/>
      <c r="D22" s="955"/>
      <c r="E22" s="955"/>
      <c r="F22" s="2344"/>
      <c r="G22" s="2344"/>
      <c r="H22" s="651"/>
      <c r="I22" s="208"/>
    </row>
    <row r="23" spans="1:11" s="33" customFormat="1" ht="31.5" customHeight="1">
      <c r="B23" s="418"/>
      <c r="C23" s="418"/>
      <c r="D23" s="418"/>
      <c r="E23" s="418"/>
      <c r="F23" s="419"/>
      <c r="G23" s="419"/>
      <c r="H23" s="419"/>
      <c r="I23" s="208"/>
    </row>
    <row r="24" spans="1:11" s="33" customFormat="1" ht="31.5" customHeight="1">
      <c r="B24" s="418"/>
      <c r="C24" s="418"/>
      <c r="D24" s="418"/>
      <c r="E24" s="442" t="s">
        <v>551</v>
      </c>
      <c r="F24" s="421"/>
      <c r="G24" s="554"/>
      <c r="H24" s="419"/>
      <c r="I24" s="208"/>
    </row>
    <row r="25" spans="1:11" s="197" customFormat="1" ht="30" customHeight="1">
      <c r="A25" s="940"/>
      <c r="B25" s="911"/>
      <c r="C25" s="911"/>
      <c r="D25" s="911"/>
      <c r="E25" s="911"/>
      <c r="F25" s="626"/>
      <c r="G25" s="911"/>
      <c r="H25" s="914"/>
    </row>
    <row r="26" spans="1:11" ht="30" customHeight="1">
      <c r="A26" s="418"/>
      <c r="B26" s="418"/>
      <c r="C26" s="418"/>
      <c r="D26" s="418"/>
      <c r="E26" s="418"/>
      <c r="F26" s="418"/>
      <c r="G26" s="419"/>
      <c r="H26" s="419"/>
      <c r="I26" s="419"/>
      <c r="J26" s="419"/>
      <c r="K26" s="419"/>
    </row>
    <row r="27" spans="1:11" ht="30" customHeight="1">
      <c r="A27" s="894"/>
      <c r="B27" s="894"/>
      <c r="C27" s="894"/>
      <c r="D27" s="894"/>
      <c r="E27" s="894"/>
      <c r="F27" s="894"/>
      <c r="G27" s="626"/>
      <c r="H27" s="894"/>
      <c r="I27" s="894"/>
      <c r="J27" s="894"/>
      <c r="K27" s="895"/>
    </row>
    <row r="28" spans="1:11" ht="30" customHeight="1">
      <c r="H28" s="893"/>
      <c r="I28" s="893"/>
      <c r="J28" s="893"/>
      <c r="K28" s="197"/>
    </row>
    <row r="29" spans="1:11" ht="30" customHeight="1">
      <c r="H29" s="892"/>
      <c r="I29" s="892"/>
      <c r="J29" s="892"/>
      <c r="K29" s="897"/>
    </row>
    <row r="30" spans="1:11" ht="30" customHeight="1">
      <c r="H30" s="892"/>
      <c r="I30" s="892"/>
      <c r="J30" s="892"/>
      <c r="K30" s="897"/>
    </row>
    <row r="31" spans="1:11" ht="30" customHeight="1">
      <c r="H31" s="892"/>
      <c r="I31" s="892"/>
      <c r="J31" s="892"/>
      <c r="K31" s="897"/>
    </row>
    <row r="32" spans="1:11" ht="30" customHeight="1">
      <c r="H32" s="892"/>
      <c r="I32" s="892"/>
      <c r="J32" s="892"/>
      <c r="K32" s="897"/>
    </row>
    <row r="33" spans="8:11" ht="30" customHeight="1">
      <c r="H33" s="892"/>
      <c r="I33" s="892"/>
      <c r="J33" s="892"/>
      <c r="K33" s="897"/>
    </row>
    <row r="34" spans="8:11" ht="30" customHeight="1">
      <c r="H34" s="651"/>
      <c r="I34" s="651"/>
      <c r="J34" s="651"/>
      <c r="K34" s="897"/>
    </row>
    <row r="35" spans="8:11" ht="30" customHeight="1">
      <c r="H35" s="441"/>
      <c r="I35" s="894"/>
      <c r="J35" s="894"/>
      <c r="K35" s="207"/>
    </row>
    <row r="36" spans="8:11" ht="30" customHeight="1">
      <c r="H36" s="415"/>
      <c r="I36" s="578"/>
      <c r="J36" s="578"/>
      <c r="K36" s="200"/>
    </row>
    <row r="37" spans="8:11" ht="30" customHeight="1">
      <c r="H37" s="415"/>
      <c r="I37" s="578"/>
      <c r="J37" s="578"/>
      <c r="K37" s="200"/>
    </row>
    <row r="38" spans="8:11" ht="30" customHeight="1">
      <c r="H38" s="415"/>
      <c r="I38" s="578"/>
      <c r="J38" s="578"/>
      <c r="K38" s="200"/>
    </row>
    <row r="39" spans="8:11" ht="30" customHeight="1">
      <c r="H39" s="415"/>
      <c r="I39" s="578"/>
      <c r="J39" s="578"/>
      <c r="K39" s="200"/>
    </row>
    <row r="40" spans="8:11" ht="30" customHeight="1">
      <c r="H40" s="415"/>
      <c r="I40" s="578"/>
      <c r="J40" s="578"/>
      <c r="K40" s="200"/>
    </row>
    <row r="41" spans="8:11" ht="30" customHeight="1">
      <c r="H41" s="415"/>
      <c r="I41" s="578"/>
      <c r="J41" s="578"/>
      <c r="K41" s="200"/>
    </row>
    <row r="42" spans="8:11" ht="30" customHeight="1">
      <c r="H42" s="414"/>
      <c r="I42" s="651"/>
      <c r="J42" s="651"/>
      <c r="K42" s="205"/>
    </row>
    <row r="43" spans="8:11" ht="30" customHeight="1">
      <c r="H43" s="418"/>
      <c r="I43" s="418"/>
      <c r="J43" s="418"/>
      <c r="K43" s="33"/>
    </row>
    <row r="44" spans="8:11" ht="30" customHeight="1">
      <c r="H44" s="418"/>
      <c r="I44" s="418"/>
      <c r="J44" s="418"/>
      <c r="K44" s="33"/>
    </row>
    <row r="45" spans="8:11" ht="30" customHeight="1">
      <c r="H45" s="418"/>
      <c r="I45" s="418"/>
      <c r="J45" s="418"/>
      <c r="K45" s="33"/>
    </row>
    <row r="46" spans="8:11" ht="30" customHeight="1">
      <c r="H46" s="411"/>
      <c r="I46" s="895"/>
      <c r="J46" s="895"/>
    </row>
    <row r="47" spans="8:11" ht="30" customHeight="1">
      <c r="H47" s="441"/>
      <c r="I47" s="894"/>
      <c r="J47" s="894"/>
      <c r="K47" s="207"/>
    </row>
    <row r="48" spans="8:11" ht="30" customHeight="1">
      <c r="H48" s="441"/>
      <c r="I48" s="894"/>
      <c r="J48" s="894"/>
      <c r="K48" s="207"/>
    </row>
    <row r="49" spans="8:11" ht="30" customHeight="1">
      <c r="H49" s="441"/>
      <c r="I49" s="894"/>
      <c r="J49" s="894"/>
      <c r="K49" s="207"/>
    </row>
    <row r="50" spans="8:11" ht="30" customHeight="1">
      <c r="H50" s="411"/>
      <c r="I50" s="895"/>
      <c r="J50" s="895"/>
    </row>
    <row r="51" spans="8:11" ht="30" customHeight="1">
      <c r="H51" s="441"/>
      <c r="I51" s="894"/>
      <c r="J51" s="894"/>
      <c r="K51" s="207"/>
    </row>
    <row r="52" spans="8:11" ht="30" customHeight="1">
      <c r="H52" s="441"/>
      <c r="I52" s="894"/>
      <c r="J52" s="894"/>
      <c r="K52" s="207"/>
    </row>
  </sheetData>
  <mergeCells count="15">
    <mergeCell ref="B18:C18"/>
    <mergeCell ref="D18:E18"/>
    <mergeCell ref="F22:G22"/>
    <mergeCell ref="B15:C15"/>
    <mergeCell ref="D15:F15"/>
    <mergeCell ref="B16:C16"/>
    <mergeCell ref="D16:E16"/>
    <mergeCell ref="B17:C17"/>
    <mergeCell ref="D17:E17"/>
    <mergeCell ref="B9:G9"/>
    <mergeCell ref="A12:G12"/>
    <mergeCell ref="B13:C13"/>
    <mergeCell ref="D13:F13"/>
    <mergeCell ref="B14:C14"/>
    <mergeCell ref="D14:F14"/>
  </mergeCells>
  <phoneticPr fontId="2"/>
  <printOptions horizontalCentered="1"/>
  <pageMargins left="1.1811023622047245" right="0.98425196850393704" top="0.98425196850393704" bottom="0.98425196850393704" header="0.31496062992125984" footer="0.31496062992125984"/>
  <pageSetup paperSize="9" scale="7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tint="0.59999389629810485"/>
    <pageSetUpPr fitToPage="1"/>
  </sheetPr>
  <dimension ref="A1:M29"/>
  <sheetViews>
    <sheetView view="pageBreakPreview" zoomScaleNormal="100" zoomScaleSheetLayoutView="100" workbookViewId="0">
      <selection activeCell="E7" sqref="E7"/>
    </sheetView>
  </sheetViews>
  <sheetFormatPr defaultColWidth="9" defaultRowHeight="30" customHeight="1"/>
  <cols>
    <col min="1" max="1" width="3.625" style="197" customWidth="1"/>
    <col min="2" max="2" width="12.625" style="197" customWidth="1"/>
    <col min="3" max="4" width="6.625" style="197" customWidth="1"/>
    <col min="5" max="5" width="10.125" style="197" customWidth="1"/>
    <col min="6" max="6" width="10.625" style="197" customWidth="1"/>
    <col min="7" max="7" width="13.625" style="195" customWidth="1"/>
    <col min="8" max="8" width="15.25" style="197" customWidth="1"/>
    <col min="9" max="9" width="6.625" style="197" customWidth="1"/>
    <col min="10" max="12" width="9" style="197"/>
    <col min="13" max="13" width="15.375" style="197" bestFit="1" customWidth="1"/>
    <col min="14" max="16384" width="9" style="197"/>
  </cols>
  <sheetData>
    <row r="1" spans="1:13" ht="24.75" customHeight="1">
      <c r="A1" s="919" t="s">
        <v>1104</v>
      </c>
      <c r="B1" s="919"/>
      <c r="C1" s="914"/>
      <c r="D1" s="914"/>
      <c r="E1" s="914"/>
      <c r="F1" s="914"/>
      <c r="G1" s="919"/>
      <c r="H1" s="914"/>
      <c r="I1" s="909"/>
    </row>
    <row r="2" spans="1:13" s="940" customFormat="1" ht="15" customHeight="1">
      <c r="A2" s="911"/>
      <c r="B2" s="911"/>
      <c r="C2" s="911"/>
      <c r="D2" s="911"/>
      <c r="E2" s="911"/>
      <c r="F2"/>
      <c r="G2"/>
      <c r="H2"/>
      <c r="I2" s="904"/>
    </row>
    <row r="3" spans="1:13" ht="24.95" customHeight="1">
      <c r="B3" s="626"/>
      <c r="C3" s="918"/>
      <c r="D3" s="918"/>
      <c r="E3" s="911"/>
      <c r="F3" s="911"/>
      <c r="G3" s="626" t="s">
        <v>375</v>
      </c>
      <c r="H3" s="911"/>
      <c r="I3" s="914"/>
      <c r="M3" s="946"/>
    </row>
    <row r="4" spans="1:13" ht="24.95" customHeight="1">
      <c r="A4" s="457" t="str">
        <f>入力シート!J3&amp;"　様"</f>
        <v>高岡市上下水道事業管理者　二塚　英克　様</v>
      </c>
      <c r="B4" s="626"/>
      <c r="C4" s="918"/>
      <c r="D4" s="918"/>
      <c r="E4" s="911"/>
      <c r="F4" s="911"/>
      <c r="G4" s="626"/>
      <c r="H4" s="911"/>
      <c r="I4" s="914"/>
    </row>
    <row r="5" spans="1:13" ht="24.95" customHeight="1">
      <c r="A5" s="457"/>
      <c r="B5" s="626"/>
      <c r="C5" s="918"/>
      <c r="D5" s="918"/>
      <c r="E5" s="911"/>
      <c r="F5" s="911"/>
      <c r="G5" s="626"/>
      <c r="H5" s="911"/>
      <c r="I5" s="914"/>
    </row>
    <row r="6" spans="1:13" s="940" customFormat="1" ht="24.95" customHeight="1">
      <c r="A6" s="911"/>
      <c r="B6" s="911"/>
      <c r="C6" s="911"/>
      <c r="D6" s="911"/>
      <c r="E6" s="900" t="s">
        <v>34</v>
      </c>
      <c r="F6" s="456" t="s">
        <v>582</v>
      </c>
      <c r="G6" s="626" t="str">
        <f>入力シート!J7</f>
        <v>高岡市□□□町□□□</v>
      </c>
      <c r="H6" s="626"/>
      <c r="I6" s="911"/>
    </row>
    <row r="7" spans="1:13" s="940" customFormat="1" ht="20.100000000000001" customHeight="1">
      <c r="A7" s="911"/>
      <c r="B7" s="911"/>
      <c r="C7" s="911"/>
      <c r="D7" s="911"/>
      <c r="E7" s="911"/>
      <c r="F7" s="911" t="s">
        <v>583</v>
      </c>
      <c r="G7" s="626" t="str">
        <f>入力シート!J9</f>
        <v>株式会社□□建設</v>
      </c>
      <c r="H7" s="626"/>
      <c r="I7" s="911"/>
    </row>
    <row r="8" spans="1:13" s="940" customFormat="1" ht="17.25" customHeight="1">
      <c r="A8" s="911"/>
      <c r="B8" s="911"/>
      <c r="C8" s="911"/>
      <c r="D8" s="911"/>
      <c r="F8" s="458"/>
      <c r="G8" s="626" t="str">
        <f>入力シート!J10</f>
        <v>代表取締役　□□　□□</v>
      </c>
      <c r="H8" s="918"/>
      <c r="I8" s="911"/>
    </row>
    <row r="9" spans="1:13" s="940" customFormat="1" ht="19.5" customHeight="1">
      <c r="A9" s="911"/>
      <c r="B9" s="911"/>
      <c r="C9" s="911"/>
      <c r="D9" s="911"/>
      <c r="E9" s="911"/>
      <c r="F9" s="413"/>
      <c r="G9" s="904"/>
      <c r="H9" s="904"/>
      <c r="I9" s="904"/>
    </row>
    <row r="10" spans="1:13" s="940" customFormat="1" ht="19.5" customHeight="1">
      <c r="A10" s="2368">
        <v>1</v>
      </c>
      <c r="B10" s="2368"/>
      <c r="C10" s="2368"/>
      <c r="D10" s="2368"/>
      <c r="E10" s="2368"/>
      <c r="F10" s="2368"/>
      <c r="G10" s="2368"/>
      <c r="H10" s="2368"/>
      <c r="I10" s="904"/>
    </row>
    <row r="11" spans="1:13" s="940" customFormat="1" ht="24.95" customHeight="1">
      <c r="A11" s="2368"/>
      <c r="B11" s="2368"/>
      <c r="C11" s="2368"/>
      <c r="D11" s="2368"/>
      <c r="E11" s="2368"/>
      <c r="F11" s="2368"/>
      <c r="G11" s="2368"/>
      <c r="H11" s="2368"/>
      <c r="I11" s="651"/>
    </row>
    <row r="12" spans="1:13" s="940" customFormat="1" ht="24.95" customHeight="1">
      <c r="A12" s="931"/>
      <c r="B12" s="931"/>
      <c r="C12" s="931"/>
      <c r="D12" s="931"/>
      <c r="E12" s="931"/>
      <c r="F12" s="931"/>
      <c r="G12" s="931"/>
      <c r="H12" s="931"/>
      <c r="I12" s="651"/>
    </row>
    <row r="13" spans="1:13" s="940" customFormat="1" ht="24.95" customHeight="1">
      <c r="A13" s="626" t="s">
        <v>1105</v>
      </c>
      <c r="B13" s="911"/>
      <c r="C13" s="911"/>
      <c r="D13" s="911"/>
      <c r="E13" s="911"/>
      <c r="F13" s="911"/>
      <c r="G13" s="626"/>
      <c r="H13" s="911"/>
      <c r="I13" s="911"/>
    </row>
    <row r="14" spans="1:13" s="940" customFormat="1" ht="24.95" customHeight="1">
      <c r="A14" s="520" t="s">
        <v>1159</v>
      </c>
      <c r="B14" s="911"/>
      <c r="C14" s="911"/>
      <c r="D14" s="911"/>
      <c r="E14" s="911"/>
      <c r="F14" s="911"/>
      <c r="G14" s="626"/>
      <c r="H14" s="911"/>
      <c r="I14" s="911"/>
    </row>
    <row r="15" spans="1:13" s="940" customFormat="1" ht="24.95" customHeight="1">
      <c r="A15" s="520" t="s">
        <v>1160</v>
      </c>
      <c r="B15" s="626"/>
      <c r="C15" s="626"/>
      <c r="D15" s="626"/>
      <c r="E15" s="911"/>
      <c r="F15" s="911"/>
      <c r="G15" s="626"/>
      <c r="H15" s="911"/>
      <c r="I15" s="911"/>
    </row>
    <row r="16" spans="1:13" s="940" customFormat="1" ht="24.95" customHeight="1">
      <c r="A16" s="496"/>
      <c r="B16" s="626"/>
      <c r="C16" s="626"/>
      <c r="D16" s="626"/>
      <c r="E16" s="911"/>
      <c r="F16" s="911"/>
      <c r="G16" s="626"/>
      <c r="H16" s="911"/>
      <c r="I16" s="911"/>
    </row>
    <row r="17" spans="1:12" s="940" customFormat="1" ht="24.95" customHeight="1">
      <c r="A17" s="1676" t="s">
        <v>1103</v>
      </c>
      <c r="B17" s="1676"/>
      <c r="C17" s="1676"/>
      <c r="D17" s="1676"/>
      <c r="E17" s="1676"/>
      <c r="F17" s="1676"/>
      <c r="G17" s="1676"/>
      <c r="H17" s="1676"/>
      <c r="I17" s="1676"/>
    </row>
    <row r="18" spans="1:12" s="200" customFormat="1" ht="30" customHeight="1">
      <c r="A18" s="924">
        <v>1</v>
      </c>
      <c r="B18" s="933" t="s">
        <v>24</v>
      </c>
      <c r="C18" s="896" t="str">
        <f>入力シート!E5</f>
        <v>○○地内配水補助管布設替工事</v>
      </c>
      <c r="D18" s="589"/>
      <c r="E18" s="939"/>
      <c r="F18" s="478"/>
      <c r="G18" s="478"/>
      <c r="H18" s="924"/>
      <c r="I18" s="924"/>
      <c r="L18" s="199"/>
    </row>
    <row r="19" spans="1:12" s="200" customFormat="1" ht="30" customHeight="1">
      <c r="A19" s="927">
        <v>2</v>
      </c>
      <c r="B19" s="934" t="s">
        <v>0</v>
      </c>
      <c r="C19" s="930" t="str">
        <f>入力シート!E6&amp;"　地内"</f>
        <v>高岡市○○町○○○　地内</v>
      </c>
      <c r="D19" s="930"/>
      <c r="E19" s="588"/>
      <c r="F19" s="480"/>
      <c r="G19" s="480"/>
      <c r="H19" s="927"/>
      <c r="I19" s="927"/>
    </row>
    <row r="20" spans="1:12" s="200" customFormat="1" ht="30" customHeight="1">
      <c r="A20" s="927">
        <v>3</v>
      </c>
      <c r="B20" s="934" t="s">
        <v>1106</v>
      </c>
      <c r="C20" s="2365" t="s">
        <v>1107</v>
      </c>
      <c r="D20" s="2365"/>
      <c r="E20" s="2365"/>
      <c r="F20" s="443"/>
      <c r="G20" s="927"/>
      <c r="H20" s="927"/>
      <c r="I20" s="927"/>
    </row>
    <row r="21" spans="1:12" s="200" customFormat="1" ht="30" customHeight="1">
      <c r="A21" s="923"/>
      <c r="B21" s="590"/>
      <c r="C21" s="901"/>
      <c r="D21" s="2369"/>
      <c r="E21" s="2369"/>
      <c r="F21" s="923"/>
      <c r="G21" s="2370"/>
      <c r="H21" s="2370"/>
      <c r="I21" s="578"/>
      <c r="K21" s="221"/>
      <c r="L21" s="8"/>
    </row>
    <row r="22" spans="1:12" ht="24.95" customHeight="1">
      <c r="B22" s="626"/>
      <c r="C22" s="626"/>
      <c r="D22" s="626"/>
      <c r="E22" s="911"/>
      <c r="F22" s="911"/>
      <c r="G22" s="626"/>
      <c r="H22" s="911"/>
      <c r="I22" s="914"/>
    </row>
    <row r="23" spans="1:12" s="940" customFormat="1" ht="9.9499999999999993" customHeight="1">
      <c r="A23" s="924"/>
      <c r="B23" s="924"/>
      <c r="C23" s="924"/>
      <c r="D23" s="924"/>
      <c r="E23" s="592"/>
      <c r="F23" s="924"/>
      <c r="G23" s="478"/>
      <c r="H23" s="924"/>
      <c r="I23" s="924"/>
    </row>
    <row r="24" spans="1:12" s="940" customFormat="1" ht="24.95" customHeight="1">
      <c r="A24" s="626"/>
      <c r="B24" s="626"/>
      <c r="C24" s="626"/>
      <c r="D24" s="626"/>
      <c r="E24" s="911"/>
      <c r="F24" s="911"/>
      <c r="G24" s="626"/>
      <c r="H24" s="911"/>
      <c r="I24" s="911"/>
    </row>
    <row r="25" spans="1:12" s="33" customFormat="1" ht="24.95" customHeight="1">
      <c r="A25" s="453" t="s">
        <v>656</v>
      </c>
      <c r="B25" s="453"/>
      <c r="C25" s="453"/>
      <c r="D25" s="453"/>
      <c r="E25" s="418"/>
      <c r="F25" s="418"/>
      <c r="G25" s="418"/>
      <c r="H25" s="418"/>
      <c r="I25" s="418"/>
    </row>
    <row r="26" spans="1:12" s="33" customFormat="1" ht="24.95" customHeight="1">
      <c r="A26" s="418"/>
      <c r="B26" s="418"/>
      <c r="C26" s="418"/>
      <c r="D26" s="418"/>
      <c r="E26" s="418"/>
      <c r="F26" s="418"/>
      <c r="G26" s="419"/>
      <c r="H26" s="419"/>
      <c r="I26" s="419"/>
      <c r="J26" s="208"/>
      <c r="K26" s="208"/>
    </row>
    <row r="27" spans="1:12" s="33" customFormat="1" ht="30" customHeight="1">
      <c r="B27" s="626"/>
      <c r="C27" s="418"/>
      <c r="D27" s="418"/>
      <c r="E27" s="418"/>
      <c r="F27" s="442" t="s">
        <v>551</v>
      </c>
      <c r="G27" s="2366"/>
      <c r="H27" s="2367"/>
      <c r="I27" s="651"/>
      <c r="J27" s="208"/>
      <c r="K27" s="208"/>
    </row>
    <row r="28" spans="1:12" s="33" customFormat="1" ht="24.95" customHeight="1">
      <c r="A28" s="418"/>
      <c r="B28" s="418"/>
      <c r="C28" s="418"/>
      <c r="D28" s="418"/>
      <c r="E28" s="418"/>
      <c r="F28" s="418"/>
      <c r="G28" s="419"/>
      <c r="H28" s="419"/>
      <c r="I28" s="419"/>
      <c r="J28" s="208"/>
      <c r="K28" s="208"/>
    </row>
    <row r="29" spans="1:12" ht="24.95" customHeight="1">
      <c r="A29" s="911"/>
      <c r="B29" s="911"/>
      <c r="C29" s="911"/>
      <c r="D29" s="911"/>
      <c r="E29" s="911"/>
      <c r="F29" s="911"/>
      <c r="G29" s="626"/>
      <c r="H29" s="911"/>
      <c r="I29" s="914"/>
    </row>
  </sheetData>
  <mergeCells count="6">
    <mergeCell ref="G27:H27"/>
    <mergeCell ref="A10:H11"/>
    <mergeCell ref="A17:I17"/>
    <mergeCell ref="C20:E20"/>
    <mergeCell ref="D21:E21"/>
    <mergeCell ref="G21:H21"/>
  </mergeCells>
  <phoneticPr fontId="2"/>
  <pageMargins left="0.89"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59999389629810485"/>
    <pageSetUpPr fitToPage="1"/>
  </sheetPr>
  <dimension ref="A1:L38"/>
  <sheetViews>
    <sheetView view="pageBreakPreview" topLeftCell="A4" zoomScaleNormal="100" zoomScaleSheetLayoutView="100" workbookViewId="0"/>
  </sheetViews>
  <sheetFormatPr defaultColWidth="9" defaultRowHeight="30" customHeight="1"/>
  <cols>
    <col min="1" max="1" width="3.625" style="197" customWidth="1"/>
    <col min="2" max="2" width="12.625" style="197" customWidth="1"/>
    <col min="3" max="4" width="6.625" style="197" customWidth="1"/>
    <col min="5" max="5" width="10.125" style="197" customWidth="1"/>
    <col min="6" max="6" width="10.625" style="197" customWidth="1"/>
    <col min="7" max="7" width="13.625" style="195" customWidth="1"/>
    <col min="8" max="8" width="13.625" style="197" customWidth="1"/>
    <col min="9" max="9" width="2" style="197" customWidth="1"/>
    <col min="10" max="16384" width="9" style="197"/>
  </cols>
  <sheetData>
    <row r="1" spans="1:12" ht="24.75" customHeight="1">
      <c r="A1" s="919" t="s">
        <v>1108</v>
      </c>
      <c r="B1" s="919"/>
      <c r="C1" s="914"/>
      <c r="D1" s="914"/>
      <c r="E1" s="914"/>
      <c r="F1" s="914"/>
      <c r="G1" s="919"/>
      <c r="H1" s="914"/>
      <c r="I1" s="909"/>
    </row>
    <row r="2" spans="1:12" s="940" customFormat="1" ht="15" customHeight="1">
      <c r="A2" s="911"/>
      <c r="B2" s="911"/>
      <c r="C2" s="911"/>
      <c r="D2" s="911"/>
      <c r="E2" s="911"/>
      <c r="F2" s="911"/>
      <c r="G2"/>
      <c r="H2"/>
      <c r="I2" s="904"/>
    </row>
    <row r="3" spans="1:12" ht="24.95" customHeight="1">
      <c r="B3" s="626"/>
      <c r="C3" s="918"/>
      <c r="D3" s="918"/>
      <c r="E3" s="911"/>
      <c r="F3" s="911"/>
      <c r="G3" s="626" t="s">
        <v>375</v>
      </c>
      <c r="H3" s="911"/>
      <c r="I3" s="914"/>
    </row>
    <row r="4" spans="1:12" ht="24.95" customHeight="1">
      <c r="A4" s="457" t="str">
        <f>入力シート!J3&amp;"　様"</f>
        <v>高岡市上下水道事業管理者　二塚　英克　様</v>
      </c>
      <c r="B4" s="626"/>
      <c r="C4" s="918"/>
      <c r="D4" s="918"/>
      <c r="E4" s="911"/>
      <c r="F4" s="911"/>
      <c r="G4" s="626"/>
      <c r="H4" s="911"/>
      <c r="I4" s="914"/>
    </row>
    <row r="5" spans="1:12" ht="24.95" customHeight="1">
      <c r="A5" s="457"/>
      <c r="B5" s="626"/>
      <c r="C5" s="918"/>
      <c r="D5" s="918"/>
      <c r="E5" s="911"/>
      <c r="F5" s="911"/>
      <c r="G5" s="626"/>
      <c r="H5" s="911"/>
      <c r="I5" s="914"/>
    </row>
    <row r="6" spans="1:12" s="940" customFormat="1" ht="24.95" customHeight="1">
      <c r="A6" s="911"/>
      <c r="B6" s="911"/>
      <c r="C6" s="911"/>
      <c r="D6" s="911"/>
      <c r="E6" s="559" t="s">
        <v>34</v>
      </c>
      <c r="F6" s="911" t="s">
        <v>582</v>
      </c>
      <c r="G6" s="626" t="str">
        <f>入力シート!J7</f>
        <v>高岡市□□□町□□□</v>
      </c>
      <c r="H6" s="626"/>
      <c r="I6" s="911"/>
    </row>
    <row r="7" spans="1:12" s="940" customFormat="1" ht="20.100000000000001" customHeight="1">
      <c r="A7" s="911"/>
      <c r="B7" s="911"/>
      <c r="C7" s="911"/>
      <c r="D7" s="911"/>
      <c r="E7" s="911"/>
      <c r="F7" s="911" t="s">
        <v>583</v>
      </c>
      <c r="G7" s="626" t="str">
        <f>入力シート!J9</f>
        <v>株式会社□□建設</v>
      </c>
      <c r="H7" s="626"/>
      <c r="I7" s="911"/>
    </row>
    <row r="8" spans="1:12" s="940" customFormat="1" ht="17.25" customHeight="1">
      <c r="A8" s="911"/>
      <c r="B8" s="911"/>
      <c r="C8" s="911"/>
      <c r="D8" s="911"/>
      <c r="F8" s="911"/>
      <c r="G8" s="626" t="str">
        <f>入力シート!J10</f>
        <v>代表取締役　□□　□□</v>
      </c>
      <c r="H8" s="918"/>
      <c r="I8" s="911"/>
    </row>
    <row r="9" spans="1:12" s="940" customFormat="1" ht="17.25" customHeight="1">
      <c r="A9" s="911"/>
      <c r="B9" s="911"/>
      <c r="C9" s="911"/>
      <c r="D9" s="911"/>
      <c r="F9" s="458"/>
      <c r="G9" s="459"/>
      <c r="H9" s="918"/>
      <c r="I9" s="911"/>
    </row>
    <row r="10" spans="1:12" s="940" customFormat="1" ht="19.5" customHeight="1">
      <c r="A10" s="2390" t="s">
        <v>750</v>
      </c>
      <c r="B10" s="2390"/>
      <c r="C10" s="2390"/>
      <c r="D10" s="2390"/>
      <c r="E10" s="2390"/>
      <c r="F10" s="2390"/>
      <c r="G10" s="2390"/>
      <c r="H10" s="2390"/>
      <c r="I10" s="904"/>
    </row>
    <row r="11" spans="1:12" s="940" customFormat="1" ht="24.95" customHeight="1">
      <c r="A11" s="2390"/>
      <c r="B11" s="2390"/>
      <c r="C11" s="2390"/>
      <c r="D11" s="2390"/>
      <c r="E11" s="2390"/>
      <c r="F11" s="2390"/>
      <c r="G11" s="2390"/>
      <c r="H11" s="2390"/>
      <c r="I11" s="651"/>
    </row>
    <row r="12" spans="1:12" s="940" customFormat="1" ht="24.95" customHeight="1">
      <c r="A12" s="911"/>
      <c r="B12" s="911"/>
      <c r="C12" s="911"/>
      <c r="D12" s="911"/>
      <c r="E12" s="911"/>
      <c r="F12" s="911"/>
      <c r="G12" s="626"/>
      <c r="H12" s="911"/>
      <c r="I12" s="911"/>
    </row>
    <row r="13" spans="1:12" s="940" customFormat="1" ht="24.95" customHeight="1">
      <c r="A13" s="524" t="s">
        <v>1109</v>
      </c>
      <c r="B13" s="911"/>
      <c r="C13" s="911"/>
      <c r="D13" s="911"/>
      <c r="E13" s="911"/>
      <c r="F13" s="911"/>
      <c r="G13" s="626"/>
      <c r="H13" s="911"/>
      <c r="I13" s="911"/>
    </row>
    <row r="14" spans="1:12" s="940" customFormat="1" ht="24.95" customHeight="1">
      <c r="B14" s="919"/>
      <c r="C14" s="919"/>
      <c r="D14" s="919"/>
      <c r="E14" s="911"/>
      <c r="F14" s="911"/>
      <c r="G14" s="626"/>
      <c r="H14" s="911"/>
      <c r="I14" s="911"/>
    </row>
    <row r="15" spans="1:12" s="940" customFormat="1" ht="24.95" customHeight="1">
      <c r="A15" s="2391" t="s">
        <v>1103</v>
      </c>
      <c r="B15" s="2391"/>
      <c r="C15" s="2391"/>
      <c r="D15" s="2391"/>
      <c r="E15" s="2391"/>
      <c r="F15" s="2391"/>
      <c r="G15" s="2391"/>
      <c r="H15" s="2391"/>
      <c r="I15" s="911"/>
    </row>
    <row r="16" spans="1:12" s="200" customFormat="1" ht="30" customHeight="1">
      <c r="A16" s="924">
        <v>1</v>
      </c>
      <c r="B16" s="933" t="s">
        <v>24</v>
      </c>
      <c r="C16" s="896" t="str">
        <f>入力シート!E5</f>
        <v>○○地内配水補助管布設替工事</v>
      </c>
      <c r="D16" s="589"/>
      <c r="E16" s="939"/>
      <c r="F16" s="478"/>
      <c r="G16" s="478"/>
      <c r="H16" s="924"/>
      <c r="I16" s="578"/>
      <c r="L16" s="199"/>
    </row>
    <row r="17" spans="1:12" s="200" customFormat="1" ht="30" customHeight="1">
      <c r="A17" s="927">
        <v>2</v>
      </c>
      <c r="B17" s="934" t="s">
        <v>0</v>
      </c>
      <c r="C17" s="930" t="str">
        <f>入力シート!E6&amp;"　地内"</f>
        <v>高岡市○○町○○○　地内</v>
      </c>
      <c r="D17" s="930"/>
      <c r="E17" s="588"/>
      <c r="F17" s="480"/>
      <c r="G17" s="480"/>
      <c r="H17" s="927"/>
      <c r="I17" s="578"/>
    </row>
    <row r="18" spans="1:12" s="200" customFormat="1" ht="30" customHeight="1">
      <c r="A18" s="927">
        <v>3</v>
      </c>
      <c r="B18" s="934" t="s">
        <v>460</v>
      </c>
      <c r="C18" s="2365">
        <f>IF(入力シート!E14="",入力シート!E13,入力シート!E14)</f>
        <v>16500000.000000002</v>
      </c>
      <c r="D18" s="2365"/>
      <c r="E18" s="2365"/>
      <c r="F18" s="443"/>
      <c r="G18" s="927"/>
      <c r="H18" s="927"/>
      <c r="I18" s="578"/>
    </row>
    <row r="19" spans="1:12" s="200" customFormat="1" ht="30" customHeight="1">
      <c r="A19" s="651">
        <v>4</v>
      </c>
      <c r="B19" s="926" t="s">
        <v>18</v>
      </c>
      <c r="C19" s="2392">
        <f>入力シート!$E$9</f>
        <v>46144</v>
      </c>
      <c r="D19" s="2392"/>
      <c r="E19" s="2392"/>
      <c r="F19" s="2392"/>
      <c r="G19" s="2393">
        <f>IF(入力シート!E11="",入力シート!E10,入力シート!E11)</f>
        <v>46356</v>
      </c>
      <c r="H19" s="2393"/>
      <c r="I19" s="578"/>
      <c r="K19" s="221"/>
      <c r="L19" s="8"/>
    </row>
    <row r="20" spans="1:12" s="200" customFormat="1" ht="30" customHeight="1">
      <c r="A20" s="923">
        <v>5</v>
      </c>
      <c r="B20" s="590" t="s">
        <v>804</v>
      </c>
      <c r="C20" s="591"/>
      <c r="D20" s="591"/>
      <c r="E20" s="452"/>
      <c r="F20" s="929"/>
      <c r="G20" s="484"/>
      <c r="H20" s="923"/>
      <c r="I20" s="578"/>
    </row>
    <row r="21" spans="1:12" s="200" customFormat="1" ht="12.6" customHeight="1">
      <c r="A21" s="2216" t="s">
        <v>746</v>
      </c>
      <c r="B21" s="2217"/>
      <c r="C21" s="2378" t="s">
        <v>747</v>
      </c>
      <c r="D21" s="2379"/>
      <c r="E21" s="2380"/>
      <c r="F21" s="2220" t="s">
        <v>16</v>
      </c>
      <c r="G21" s="2384" t="s">
        <v>550</v>
      </c>
      <c r="H21" s="2385"/>
      <c r="I21" s="578"/>
    </row>
    <row r="22" spans="1:12" s="200" customFormat="1" ht="12.6" customHeight="1">
      <c r="A22" s="2376"/>
      <c r="B22" s="2377"/>
      <c r="C22" s="2381"/>
      <c r="D22" s="2382"/>
      <c r="E22" s="2383"/>
      <c r="F22" s="2221"/>
      <c r="G22" s="436" t="s">
        <v>748</v>
      </c>
      <c r="H22" s="921" t="s">
        <v>749</v>
      </c>
      <c r="I22" s="578"/>
    </row>
    <row r="23" spans="1:12" s="200" customFormat="1" ht="12.6" customHeight="1">
      <c r="A23" s="2386"/>
      <c r="B23" s="2387"/>
      <c r="C23" s="428"/>
      <c r="D23" s="428"/>
      <c r="E23" s="433"/>
      <c r="F23" s="432"/>
      <c r="G23" s="437"/>
      <c r="H23" s="932"/>
      <c r="I23" s="578"/>
    </row>
    <row r="24" spans="1:12" s="200" customFormat="1" ht="12.6" customHeight="1">
      <c r="A24" s="2388"/>
      <c r="B24" s="2389"/>
      <c r="C24" s="428"/>
      <c r="D24" s="428"/>
      <c r="E24" s="433"/>
      <c r="F24" s="432"/>
      <c r="G24" s="437"/>
      <c r="H24" s="932"/>
      <c r="I24" s="578"/>
    </row>
    <row r="25" spans="1:12" s="200" customFormat="1" ht="12.6" customHeight="1">
      <c r="A25" s="2371"/>
      <c r="B25" s="2372"/>
      <c r="C25" s="417"/>
      <c r="D25" s="417"/>
      <c r="E25" s="429"/>
      <c r="F25" s="434"/>
      <c r="G25" s="438"/>
      <c r="H25" s="429"/>
      <c r="I25" s="578"/>
    </row>
    <row r="26" spans="1:12" s="200" customFormat="1" ht="12.6" customHeight="1">
      <c r="A26" s="2371"/>
      <c r="B26" s="2372"/>
      <c r="C26" s="417"/>
      <c r="D26" s="417"/>
      <c r="E26" s="429"/>
      <c r="F26" s="434"/>
      <c r="G26" s="438"/>
      <c r="H26" s="429"/>
      <c r="I26" s="578"/>
    </row>
    <row r="27" spans="1:12" s="200" customFormat="1" ht="12.6" customHeight="1">
      <c r="A27" s="2371"/>
      <c r="B27" s="2372"/>
      <c r="C27" s="417"/>
      <c r="D27" s="417"/>
      <c r="E27" s="429"/>
      <c r="F27" s="434"/>
      <c r="G27" s="438"/>
      <c r="H27" s="429"/>
      <c r="I27" s="578"/>
    </row>
    <row r="28" spans="1:12" s="200" customFormat="1" ht="12.6" customHeight="1">
      <c r="A28" s="2371"/>
      <c r="B28" s="2372"/>
      <c r="C28" s="417"/>
      <c r="D28" s="417"/>
      <c r="E28" s="429"/>
      <c r="F28" s="434"/>
      <c r="G28" s="438"/>
      <c r="H28" s="429"/>
      <c r="I28" s="578"/>
    </row>
    <row r="29" spans="1:12" s="200" customFormat="1" ht="12.6" customHeight="1">
      <c r="A29" s="2371"/>
      <c r="B29" s="2372"/>
      <c r="C29" s="417"/>
      <c r="D29" s="417"/>
      <c r="E29" s="429"/>
      <c r="F29" s="434"/>
      <c r="G29" s="438"/>
      <c r="H29" s="429"/>
      <c r="I29" s="578"/>
    </row>
    <row r="30" spans="1:12" s="200" customFormat="1" ht="12.6" customHeight="1">
      <c r="A30" s="2373"/>
      <c r="B30" s="2374"/>
      <c r="C30" s="430"/>
      <c r="D30" s="430"/>
      <c r="E30" s="431"/>
      <c r="F30" s="435"/>
      <c r="G30" s="439"/>
      <c r="H30" s="431"/>
      <c r="I30" s="578"/>
    </row>
    <row r="31" spans="1:12" ht="24.95" customHeight="1">
      <c r="A31" s="457"/>
      <c r="B31" s="457"/>
      <c r="C31" s="918"/>
      <c r="D31" s="918"/>
      <c r="E31" s="911"/>
      <c r="F31" s="911"/>
      <c r="G31" s="626"/>
      <c r="H31" s="911"/>
      <c r="I31" s="914"/>
    </row>
    <row r="32" spans="1:12" s="940" customFormat="1" ht="9.9499999999999993" customHeight="1">
      <c r="A32" s="924"/>
      <c r="B32" s="924"/>
      <c r="C32" s="924"/>
      <c r="D32" s="924"/>
      <c r="E32" s="592"/>
      <c r="F32" s="924"/>
      <c r="G32" s="478"/>
      <c r="H32" s="924"/>
      <c r="I32" s="911"/>
    </row>
    <row r="33" spans="1:11" s="940" customFormat="1" ht="24.95" customHeight="1">
      <c r="A33" s="626"/>
      <c r="B33" s="626"/>
      <c r="C33" s="626"/>
      <c r="D33" s="626"/>
      <c r="E33" s="911"/>
      <c r="F33" s="911"/>
      <c r="G33" s="626"/>
      <c r="H33" s="911"/>
      <c r="I33" s="911"/>
    </row>
    <row r="34" spans="1:11" s="33" customFormat="1" ht="24.95" customHeight="1">
      <c r="A34" s="453" t="s">
        <v>656</v>
      </c>
      <c r="B34" s="453"/>
      <c r="C34" s="453"/>
      <c r="D34" s="453"/>
      <c r="E34" s="418"/>
      <c r="F34" s="418"/>
      <c r="G34" s="418"/>
      <c r="H34" s="418"/>
      <c r="I34" s="418"/>
    </row>
    <row r="35" spans="1:11" s="33" customFormat="1" ht="24.95" customHeight="1">
      <c r="A35" s="418"/>
      <c r="B35" s="418"/>
      <c r="C35" s="418"/>
      <c r="D35" s="418"/>
      <c r="E35" s="418"/>
      <c r="F35" s="418"/>
      <c r="G35" s="419"/>
      <c r="H35" s="419"/>
      <c r="I35" s="419"/>
      <c r="J35" s="208"/>
      <c r="K35" s="208"/>
    </row>
    <row r="36" spans="1:11" s="33" customFormat="1" ht="30" customHeight="1">
      <c r="A36" s="524"/>
      <c r="B36" s="418"/>
      <c r="C36" s="418"/>
      <c r="D36" s="418"/>
      <c r="E36" s="418"/>
      <c r="F36" s="442" t="s">
        <v>551</v>
      </c>
      <c r="G36" s="2375"/>
      <c r="H36" s="2375"/>
      <c r="I36" s="651"/>
      <c r="J36" s="208"/>
      <c r="K36" s="208"/>
    </row>
    <row r="37" spans="1:11" ht="24.95" customHeight="1">
      <c r="A37" s="911"/>
      <c r="B37" s="911"/>
      <c r="C37" s="911"/>
      <c r="D37" s="911"/>
      <c r="E37" s="911"/>
      <c r="F37" s="911"/>
      <c r="G37" s="626"/>
      <c r="H37" s="911"/>
      <c r="I37" s="914"/>
    </row>
    <row r="38" spans="1:11" ht="30" customHeight="1">
      <c r="A38" s="911"/>
      <c r="B38" s="911"/>
      <c r="C38" s="911"/>
      <c r="D38" s="911"/>
      <c r="E38" s="911"/>
      <c r="F38" s="911"/>
      <c r="G38" s="626"/>
      <c r="H38" s="911"/>
      <c r="I38" s="914"/>
    </row>
  </sheetData>
  <mergeCells count="18">
    <mergeCell ref="A10:H11"/>
    <mergeCell ref="A15:H15"/>
    <mergeCell ref="C18:E18"/>
    <mergeCell ref="C19:F19"/>
    <mergeCell ref="G19:H19"/>
    <mergeCell ref="A28:B28"/>
    <mergeCell ref="A29:B29"/>
    <mergeCell ref="A30:B30"/>
    <mergeCell ref="G36:H36"/>
    <mergeCell ref="A21:B22"/>
    <mergeCell ref="C21:E22"/>
    <mergeCell ref="F21:F22"/>
    <mergeCell ref="G21:H21"/>
    <mergeCell ref="A27:B27"/>
    <mergeCell ref="A25:B25"/>
    <mergeCell ref="A26:B26"/>
    <mergeCell ref="A23:B23"/>
    <mergeCell ref="A24:B24"/>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59999389629810485"/>
    <pageSetUpPr fitToPage="1"/>
  </sheetPr>
  <dimension ref="A1:L28"/>
  <sheetViews>
    <sheetView view="pageBreakPreview" zoomScaleNormal="100" zoomScaleSheetLayoutView="100" workbookViewId="0"/>
  </sheetViews>
  <sheetFormatPr defaultColWidth="9" defaultRowHeight="30" customHeight="1"/>
  <cols>
    <col min="1" max="1" width="3.625" style="197" customWidth="1"/>
    <col min="2" max="2" width="12.625" style="197" customWidth="1"/>
    <col min="3" max="4" width="6.625" style="197" customWidth="1"/>
    <col min="5" max="6" width="10.625" style="197" customWidth="1"/>
    <col min="7" max="7" width="13.625" style="195" customWidth="1"/>
    <col min="8" max="8" width="13.625" style="197" customWidth="1"/>
    <col min="9" max="9" width="2" style="197" customWidth="1"/>
    <col min="10" max="16384" width="9" style="197"/>
  </cols>
  <sheetData>
    <row r="1" spans="1:12" ht="24.75" customHeight="1">
      <c r="A1" s="919" t="s">
        <v>1111</v>
      </c>
      <c r="B1" s="919"/>
      <c r="C1" s="919"/>
      <c r="D1" s="914"/>
      <c r="E1" s="914"/>
      <c r="F1" s="914"/>
      <c r="G1" s="919"/>
      <c r="H1" s="914"/>
      <c r="I1" s="909"/>
    </row>
    <row r="2" spans="1:12" ht="24.95" customHeight="1">
      <c r="B2" s="626"/>
      <c r="C2" s="918"/>
      <c r="D2" s="918"/>
      <c r="E2" s="911"/>
      <c r="F2" s="911"/>
      <c r="G2" s="626" t="s">
        <v>375</v>
      </c>
      <c r="H2" s="911"/>
      <c r="I2" s="914"/>
    </row>
    <row r="3" spans="1:12" s="940" customFormat="1" ht="19.5" customHeight="1">
      <c r="A3" s="457" t="str">
        <f>入力シート!J3&amp;"　様"</f>
        <v>高岡市上下水道事業管理者　二塚　英克　様</v>
      </c>
      <c r="B3" s="626"/>
      <c r="C3" s="918"/>
      <c r="D3" s="918"/>
      <c r="E3" s="911"/>
      <c r="F3" s="911"/>
      <c r="G3" s="626"/>
      <c r="H3" s="911"/>
      <c r="I3"/>
    </row>
    <row r="4" spans="1:12" s="940" customFormat="1" ht="19.5" customHeight="1">
      <c r="A4" s="457"/>
      <c r="B4" s="626"/>
      <c r="C4" s="918"/>
      <c r="D4" s="918"/>
      <c r="E4" s="911"/>
      <c r="F4" s="911"/>
      <c r="G4" s="626"/>
      <c r="H4" s="911"/>
      <c r="I4" s="904"/>
    </row>
    <row r="5" spans="1:12" s="940" customFormat="1" ht="19.5" customHeight="1">
      <c r="A5" s="911"/>
      <c r="B5" s="911"/>
      <c r="C5" s="911"/>
      <c r="D5" s="911"/>
      <c r="E5" s="626" t="s">
        <v>34</v>
      </c>
      <c r="F5" s="911" t="s">
        <v>582</v>
      </c>
      <c r="G5" s="626" t="str">
        <f>入力シート!J7</f>
        <v>高岡市□□□町□□□</v>
      </c>
      <c r="H5" s="626"/>
      <c r="I5" s="904"/>
    </row>
    <row r="6" spans="1:12" s="940" customFormat="1" ht="24.95" customHeight="1">
      <c r="A6" s="911"/>
      <c r="B6" s="911"/>
      <c r="C6" s="911"/>
      <c r="D6" s="911"/>
      <c r="E6" s="911"/>
      <c r="F6" s="911" t="s">
        <v>583</v>
      </c>
      <c r="G6" s="626" t="str">
        <f>入力シート!J9</f>
        <v>株式会社□□建設</v>
      </c>
      <c r="H6" s="626"/>
      <c r="I6" s="651"/>
    </row>
    <row r="7" spans="1:12" s="940" customFormat="1" ht="24.95" customHeight="1">
      <c r="A7" s="911"/>
      <c r="B7" s="911"/>
      <c r="C7" s="911"/>
      <c r="D7" s="911"/>
      <c r="F7" s="911"/>
      <c r="G7" s="626" t="str">
        <f>入力シート!J10</f>
        <v>代表取締役　□□　□□</v>
      </c>
      <c r="H7" s="918"/>
      <c r="I7" s="911"/>
    </row>
    <row r="8" spans="1:12" s="940" customFormat="1" ht="24.95" customHeight="1">
      <c r="A8" s="911"/>
      <c r="B8" s="911"/>
      <c r="C8" s="911"/>
      <c r="D8" s="911"/>
      <c r="E8" s="911"/>
      <c r="F8" s="413"/>
      <c r="G8" s="904"/>
      <c r="H8" s="904"/>
      <c r="I8" s="911"/>
    </row>
    <row r="9" spans="1:12" s="940" customFormat="1" ht="24.95" customHeight="1">
      <c r="A9" s="2395" t="s">
        <v>1112</v>
      </c>
      <c r="B9" s="2395"/>
      <c r="C9" s="2395"/>
      <c r="D9" s="2395"/>
      <c r="E9" s="2395"/>
      <c r="F9" s="2395"/>
      <c r="G9" s="2395"/>
      <c r="H9" s="2395"/>
      <c r="I9" s="911"/>
    </row>
    <row r="10" spans="1:12" s="200" customFormat="1" ht="30" customHeight="1">
      <c r="A10" s="2395"/>
      <c r="B10" s="2395"/>
      <c r="C10" s="2395"/>
      <c r="D10" s="2395"/>
      <c r="E10" s="2395"/>
      <c r="F10" s="2395"/>
      <c r="G10" s="2395"/>
      <c r="H10" s="2395"/>
      <c r="I10" s="578"/>
      <c r="L10" s="199"/>
    </row>
    <row r="11" spans="1:12" s="200" customFormat="1" ht="30" customHeight="1">
      <c r="A11" s="911"/>
      <c r="B11" s="911"/>
      <c r="C11" s="911"/>
      <c r="D11" s="911"/>
      <c r="E11" s="911"/>
      <c r="F11" s="911"/>
      <c r="G11" s="626"/>
      <c r="H11" s="911"/>
      <c r="I11" s="578"/>
    </row>
    <row r="12" spans="1:12" s="200" customFormat="1" ht="30" customHeight="1">
      <c r="A12" s="524" t="s">
        <v>1113</v>
      </c>
      <c r="B12" s="626"/>
      <c r="C12" s="626"/>
      <c r="D12" s="626"/>
      <c r="E12" s="911"/>
      <c r="F12" s="911"/>
      <c r="G12" s="626"/>
      <c r="H12" s="911"/>
      <c r="I12" s="578"/>
      <c r="K12" s="221"/>
      <c r="L12" s="8"/>
    </row>
    <row r="13" spans="1:12" s="200" customFormat="1" ht="18" customHeight="1">
      <c r="A13" s="626"/>
      <c r="B13" s="626"/>
      <c r="C13" s="626"/>
      <c r="D13" s="626"/>
      <c r="E13" s="911"/>
      <c r="F13" s="911"/>
      <c r="G13" s="626"/>
      <c r="H13" s="911"/>
      <c r="I13" s="578"/>
      <c r="K13" s="221"/>
      <c r="L13" s="8"/>
    </row>
    <row r="14" spans="1:12" s="200" customFormat="1" ht="30" customHeight="1">
      <c r="A14" s="1676" t="s">
        <v>11</v>
      </c>
      <c r="B14" s="1676"/>
      <c r="C14" s="1676"/>
      <c r="D14" s="1676"/>
      <c r="E14" s="1676"/>
      <c r="F14" s="1676"/>
      <c r="G14" s="1676"/>
      <c r="H14" s="1676"/>
      <c r="I14" s="578"/>
    </row>
    <row r="15" spans="1:12" s="200" customFormat="1" ht="30" customHeight="1">
      <c r="A15" s="924">
        <v>1</v>
      </c>
      <c r="B15" s="2360" t="s">
        <v>24</v>
      </c>
      <c r="C15" s="2360"/>
      <c r="D15" s="2398" t="str">
        <f>入力シート!E5</f>
        <v>○○地内配水補助管布設替工事</v>
      </c>
      <c r="E15" s="2398"/>
      <c r="F15" s="2398"/>
      <c r="G15" s="2398"/>
      <c r="H15" s="924"/>
      <c r="I15" s="578"/>
    </row>
    <row r="16" spans="1:12" s="200" customFormat="1" ht="30" customHeight="1">
      <c r="A16" s="927">
        <v>2</v>
      </c>
      <c r="B16" s="2362" t="s">
        <v>0</v>
      </c>
      <c r="C16" s="2362"/>
      <c r="D16" s="2399" t="str">
        <f>入力シート!E6&amp;"　地内"</f>
        <v>高岡市○○町○○○　地内</v>
      </c>
      <c r="E16" s="2399"/>
      <c r="F16" s="2399"/>
      <c r="G16" s="2399"/>
      <c r="H16" s="927"/>
      <c r="I16" s="578"/>
    </row>
    <row r="17" spans="1:11" ht="30" customHeight="1">
      <c r="A17" s="927">
        <v>3</v>
      </c>
      <c r="B17" s="2362" t="s">
        <v>460</v>
      </c>
      <c r="C17" s="2362"/>
      <c r="D17" s="2394">
        <f>IF(入力シート!E14="",入力シート!E13,入力シート!E14)</f>
        <v>16500000.000000002</v>
      </c>
      <c r="E17" s="2394"/>
      <c r="F17" s="2394"/>
      <c r="G17" s="2394"/>
      <c r="H17" s="927"/>
      <c r="I17" s="914"/>
    </row>
    <row r="18" spans="1:11" ht="30" customHeight="1">
      <c r="A18" s="651">
        <v>4</v>
      </c>
      <c r="B18" s="2362" t="s">
        <v>5</v>
      </c>
      <c r="C18" s="2362"/>
      <c r="D18" s="2396">
        <f>入力シート!E7</f>
        <v>46143</v>
      </c>
      <c r="E18" s="2396"/>
      <c r="F18" s="2396"/>
      <c r="G18" s="2396"/>
      <c r="H18" s="651"/>
      <c r="I18" s="914"/>
    </row>
    <row r="19" spans="1:11" s="940" customFormat="1" ht="30" customHeight="1">
      <c r="A19" s="927">
        <v>5</v>
      </c>
      <c r="B19" s="2362" t="s">
        <v>18</v>
      </c>
      <c r="C19" s="2362"/>
      <c r="D19" s="2397">
        <f>入力シート!$E$9</f>
        <v>46144</v>
      </c>
      <c r="E19" s="2397"/>
      <c r="F19" s="2397"/>
      <c r="G19" s="2393">
        <f>IF(入力シート!E11="",入力シート!E10,入力シート!E11)</f>
        <v>46356</v>
      </c>
      <c r="H19" s="2393"/>
      <c r="I19" s="911"/>
    </row>
    <row r="20" spans="1:11" s="940" customFormat="1" ht="30" customHeight="1">
      <c r="A20" s="927">
        <v>6</v>
      </c>
      <c r="B20" s="2362" t="s">
        <v>1114</v>
      </c>
      <c r="C20" s="2362"/>
      <c r="D20" s="2394" t="s">
        <v>794</v>
      </c>
      <c r="E20" s="2394"/>
      <c r="F20" s="2394"/>
      <c r="G20" s="2394"/>
      <c r="H20" s="927"/>
      <c r="I20" s="911"/>
    </row>
    <row r="21" spans="1:11" s="940" customFormat="1" ht="17.25" customHeight="1">
      <c r="A21" s="417"/>
      <c r="B21" s="417"/>
      <c r="C21" s="417"/>
      <c r="D21" s="661"/>
      <c r="E21" s="662"/>
      <c r="F21" s="662"/>
      <c r="G21" s="929"/>
      <c r="H21" s="578"/>
      <c r="I21" s="911"/>
    </row>
    <row r="22" spans="1:11" s="33" customFormat="1" ht="24.95" customHeight="1">
      <c r="A22" s="924"/>
      <c r="B22" s="924"/>
      <c r="C22" s="924"/>
      <c r="D22" s="924"/>
      <c r="E22" s="592"/>
      <c r="F22" s="924"/>
      <c r="G22" s="478"/>
      <c r="H22" s="924"/>
      <c r="I22" s="419"/>
      <c r="J22" s="208"/>
      <c r="K22" s="208"/>
    </row>
    <row r="23" spans="1:11" ht="24.95" customHeight="1">
      <c r="A23" s="626"/>
      <c r="B23" s="626"/>
      <c r="C23" s="626"/>
      <c r="D23" s="626"/>
      <c r="E23" s="911"/>
      <c r="F23" s="911"/>
      <c r="G23" s="626"/>
      <c r="H23" s="911"/>
      <c r="I23" s="914"/>
    </row>
    <row r="24" spans="1:11" ht="30" customHeight="1">
      <c r="A24" s="453" t="s">
        <v>752</v>
      </c>
      <c r="B24" s="453"/>
      <c r="C24" s="453"/>
      <c r="D24" s="453"/>
      <c r="E24" s="418"/>
      <c r="F24" s="418"/>
      <c r="G24" s="418"/>
      <c r="H24" s="418"/>
    </row>
    <row r="25" spans="1:11" ht="30" customHeight="1">
      <c r="A25" s="418"/>
      <c r="B25" s="418"/>
      <c r="C25" s="418"/>
      <c r="D25" s="418"/>
      <c r="E25" s="418"/>
      <c r="F25" s="418"/>
      <c r="G25" s="419"/>
      <c r="H25" s="419"/>
    </row>
    <row r="26" spans="1:11" ht="30" customHeight="1">
      <c r="A26" s="524"/>
      <c r="B26" s="418"/>
      <c r="C26" s="418"/>
      <c r="D26" s="418"/>
      <c r="E26" s="418"/>
      <c r="F26" s="442" t="s">
        <v>551</v>
      </c>
      <c r="G26" s="2366"/>
      <c r="H26" s="2367"/>
    </row>
    <row r="27" spans="1:11" ht="30" customHeight="1">
      <c r="A27" s="418"/>
      <c r="B27" s="418"/>
      <c r="C27" s="418"/>
      <c r="D27" s="418"/>
      <c r="E27" s="418"/>
      <c r="F27" s="418"/>
      <c r="G27" s="419"/>
      <c r="H27" s="419"/>
    </row>
    <row r="28" spans="1:11" ht="30" customHeight="1">
      <c r="A28" s="914"/>
      <c r="B28" s="914"/>
      <c r="C28" s="914"/>
      <c r="D28" s="914"/>
      <c r="E28" s="914"/>
      <c r="F28" s="914"/>
      <c r="G28" s="919"/>
      <c r="H28" s="914"/>
    </row>
  </sheetData>
  <mergeCells count="16">
    <mergeCell ref="B20:C20"/>
    <mergeCell ref="D20:G20"/>
    <mergeCell ref="G26:H26"/>
    <mergeCell ref="A9:H10"/>
    <mergeCell ref="A14:H14"/>
    <mergeCell ref="B18:C18"/>
    <mergeCell ref="D18:G18"/>
    <mergeCell ref="B19:C19"/>
    <mergeCell ref="D19:F19"/>
    <mergeCell ref="G19:H19"/>
    <mergeCell ref="B15:C15"/>
    <mergeCell ref="B16:C16"/>
    <mergeCell ref="B17:C17"/>
    <mergeCell ref="D15:G15"/>
    <mergeCell ref="D16:G16"/>
    <mergeCell ref="D17:G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59999389629810485"/>
    <pageSetUpPr fitToPage="1"/>
  </sheetPr>
  <dimension ref="A1:L35"/>
  <sheetViews>
    <sheetView view="pageBreakPreview" zoomScaleNormal="100" zoomScaleSheetLayoutView="100" workbookViewId="0">
      <selection sqref="A1:D1"/>
    </sheetView>
  </sheetViews>
  <sheetFormatPr defaultColWidth="9" defaultRowHeight="30" customHeight="1"/>
  <cols>
    <col min="1" max="2" width="3.625" style="197" customWidth="1"/>
    <col min="3" max="3" width="12.625" style="197" customWidth="1"/>
    <col min="4" max="4" width="7.625" style="197" customWidth="1"/>
    <col min="5" max="5" width="18.5" style="197" customWidth="1"/>
    <col min="6" max="6" width="7.625" style="197" customWidth="1"/>
    <col min="7" max="7" width="18.5" style="195" customWidth="1"/>
    <col min="8" max="8" width="7.625" style="197" customWidth="1"/>
    <col min="9" max="9" width="5.625" style="197" customWidth="1"/>
    <col min="10" max="16384" width="9" style="197"/>
  </cols>
  <sheetData>
    <row r="1" spans="1:9" ht="24.75" customHeight="1">
      <c r="A1" s="2400" t="s">
        <v>543</v>
      </c>
      <c r="B1" s="2400"/>
      <c r="C1" s="2400"/>
      <c r="D1" s="2400"/>
      <c r="E1" s="426"/>
      <c r="F1" s="426"/>
      <c r="G1" s="425"/>
      <c r="H1" s="426"/>
      <c r="I1" s="426"/>
    </row>
    <row r="2" spans="1:9" s="940" customFormat="1" ht="15" customHeight="1">
      <c r="A2" s="917"/>
      <c r="B2" s="923"/>
      <c r="C2" s="923"/>
      <c r="D2" s="923"/>
      <c r="E2" s="923"/>
      <c r="F2" s="923"/>
      <c r="G2" s="908"/>
      <c r="H2" s="908"/>
      <c r="I2" s="903"/>
    </row>
    <row r="3" spans="1:9" s="940" customFormat="1" ht="15" customHeight="1">
      <c r="A3" s="472"/>
      <c r="B3" s="651"/>
      <c r="C3" s="651"/>
      <c r="D3" s="651"/>
      <c r="E3" s="651"/>
      <c r="F3" s="913"/>
      <c r="G3" s="913"/>
      <c r="H3" s="913"/>
      <c r="I3" s="905"/>
    </row>
    <row r="4" spans="1:9" s="940" customFormat="1" ht="15" customHeight="1">
      <c r="A4" s="2401" t="s">
        <v>542</v>
      </c>
      <c r="B4" s="2402"/>
      <c r="C4" s="2402"/>
      <c r="D4" s="2402"/>
      <c r="E4" s="2402"/>
      <c r="F4" s="2402"/>
      <c r="G4" s="2402"/>
      <c r="H4" s="2402"/>
      <c r="I4" s="2403"/>
    </row>
    <row r="5" spans="1:9" s="940" customFormat="1" ht="19.5" customHeight="1">
      <c r="A5" s="2401"/>
      <c r="B5" s="2402"/>
      <c r="C5" s="2402"/>
      <c r="D5" s="2402"/>
      <c r="E5" s="2402"/>
      <c r="F5" s="2402"/>
      <c r="G5" s="2402"/>
      <c r="H5" s="2402"/>
      <c r="I5" s="2403"/>
    </row>
    <row r="6" spans="1:9" s="940" customFormat="1" ht="19.5" customHeight="1">
      <c r="A6" s="472"/>
      <c r="B6" s="663"/>
      <c r="C6" s="663"/>
      <c r="D6" s="663"/>
      <c r="E6" s="663"/>
      <c r="F6" s="663"/>
      <c r="G6" s="663"/>
      <c r="H6" s="663"/>
      <c r="I6" s="905"/>
    </row>
    <row r="7" spans="1:9" s="940" customFormat="1" ht="19.5" customHeight="1">
      <c r="A7" s="472"/>
      <c r="B7" s="663"/>
      <c r="C7" s="663"/>
      <c r="D7" s="663"/>
      <c r="E7" s="663"/>
      <c r="F7" s="663"/>
      <c r="G7" s="663"/>
      <c r="H7" s="663"/>
      <c r="I7" s="905"/>
    </row>
    <row r="8" spans="1:9" s="940" customFormat="1" ht="24.95" customHeight="1">
      <c r="A8" s="472"/>
      <c r="B8" s="462"/>
      <c r="C8" s="462"/>
      <c r="D8" s="462"/>
      <c r="E8" s="462"/>
      <c r="F8" s="462"/>
      <c r="G8" s="2404" t="s">
        <v>609</v>
      </c>
      <c r="H8" s="2404"/>
      <c r="I8" s="471"/>
    </row>
    <row r="9" spans="1:9" s="940" customFormat="1" ht="24.95" customHeight="1">
      <c r="A9" s="472"/>
      <c r="B9" s="462"/>
      <c r="C9" s="462"/>
      <c r="D9" s="462"/>
      <c r="E9" s="462"/>
      <c r="F9" s="462"/>
      <c r="G9" s="936"/>
      <c r="H9" s="936"/>
      <c r="I9" s="471"/>
    </row>
    <row r="10" spans="1:9" s="940" customFormat="1" ht="24.95" customHeight="1">
      <c r="A10" s="472"/>
      <c r="B10" s="462"/>
      <c r="C10" s="462"/>
      <c r="D10" s="462"/>
      <c r="E10" s="462"/>
      <c r="F10" s="462"/>
      <c r="G10" s="936"/>
      <c r="H10" s="936"/>
      <c r="I10" s="471"/>
    </row>
    <row r="11" spans="1:9" s="940" customFormat="1" ht="24.95" customHeight="1">
      <c r="A11" s="472"/>
      <c r="B11" s="462"/>
      <c r="C11" s="462"/>
      <c r="D11" s="462"/>
      <c r="E11" s="462"/>
      <c r="F11" s="462"/>
      <c r="G11" s="936"/>
      <c r="H11" s="936"/>
      <c r="I11" s="471"/>
    </row>
    <row r="12" spans="1:9" s="940" customFormat="1" ht="24.95" customHeight="1">
      <c r="A12" s="472"/>
      <c r="B12" s="925" t="str">
        <f>入力シート!J3&amp;"  様"</f>
        <v>高岡市上下水道事業管理者　二塚　英克  様</v>
      </c>
      <c r="C12" s="925"/>
      <c r="D12" s="651"/>
      <c r="E12" s="651"/>
      <c r="F12" s="651"/>
      <c r="G12" s="925"/>
      <c r="H12" s="651"/>
      <c r="I12" s="471"/>
    </row>
    <row r="13" spans="1:9" s="940" customFormat="1" ht="24.95" customHeight="1">
      <c r="A13" s="472"/>
      <c r="B13" s="925"/>
      <c r="C13" s="925"/>
      <c r="D13" s="651"/>
      <c r="E13" s="651"/>
      <c r="F13" s="651"/>
      <c r="G13" s="925"/>
      <c r="H13" s="651"/>
      <c r="I13" s="471"/>
    </row>
    <row r="14" spans="1:9" s="940" customFormat="1" ht="24.95" customHeight="1">
      <c r="A14" s="472"/>
      <c r="B14" s="925"/>
      <c r="C14" s="925"/>
      <c r="D14" s="651"/>
      <c r="E14" s="950" t="s">
        <v>34</v>
      </c>
      <c r="F14" s="455" t="s">
        <v>582</v>
      </c>
      <c r="G14" s="937" t="str">
        <f>入力シート!J7</f>
        <v>高岡市□□□町□□□</v>
      </c>
      <c r="H14" s="925"/>
      <c r="I14" s="471"/>
    </row>
    <row r="15" spans="1:9" s="940" customFormat="1" ht="17.100000000000001" customHeight="1">
      <c r="A15" s="472"/>
      <c r="B15" s="925"/>
      <c r="C15" s="925"/>
      <c r="D15" s="651"/>
      <c r="F15" s="419"/>
      <c r="G15" s="925"/>
      <c r="H15" s="925"/>
      <c r="I15" s="471"/>
    </row>
    <row r="16" spans="1:9" s="940" customFormat="1" ht="17.25" customHeight="1">
      <c r="A16" s="472"/>
      <c r="B16" s="651"/>
      <c r="C16" s="651"/>
      <c r="D16" s="651"/>
      <c r="E16" s="938"/>
      <c r="F16" s="928" t="s">
        <v>583</v>
      </c>
      <c r="G16" s="466" t="str">
        <f>入力シート!J9</f>
        <v>株式会社□□建設</v>
      </c>
      <c r="H16" s="464"/>
      <c r="I16" s="471"/>
    </row>
    <row r="17" spans="1:12" s="940" customFormat="1" ht="24.75" customHeight="1">
      <c r="A17" s="472"/>
      <c r="B17" s="935"/>
      <c r="C17" s="935"/>
      <c r="D17" s="935"/>
      <c r="E17" s="651"/>
      <c r="F17" s="464"/>
      <c r="G17" s="466" t="str">
        <f>入力シート!J10</f>
        <v>代表取締役　□□　□□</v>
      </c>
      <c r="H17" s="464"/>
      <c r="I17" s="471"/>
    </row>
    <row r="18" spans="1:12" s="940" customFormat="1" ht="24.75" customHeight="1">
      <c r="A18" s="472"/>
      <c r="B18" s="935"/>
      <c r="C18" s="935"/>
      <c r="D18" s="935"/>
      <c r="E18" s="651"/>
      <c r="F18" s="464"/>
      <c r="G18" s="466"/>
      <c r="H18" s="464"/>
      <c r="I18" s="471"/>
    </row>
    <row r="19" spans="1:12" s="940" customFormat="1" ht="24.75" customHeight="1">
      <c r="A19" s="472"/>
      <c r="B19" s="935"/>
      <c r="C19" s="935"/>
      <c r="D19" s="935"/>
      <c r="E19" s="651"/>
      <c r="F19" s="464"/>
      <c r="G19" s="466"/>
      <c r="H19" s="464"/>
      <c r="I19" s="471"/>
    </row>
    <row r="20" spans="1:12" s="940" customFormat="1" ht="24.95" customHeight="1">
      <c r="A20" s="472"/>
      <c r="B20" s="2407" t="s">
        <v>753</v>
      </c>
      <c r="C20" s="2407"/>
      <c r="D20" s="2407"/>
      <c r="E20" s="2407"/>
      <c r="F20" s="2407"/>
      <c r="G20" s="2407"/>
      <c r="H20" s="2407"/>
      <c r="I20" s="473"/>
      <c r="J20" s="455"/>
      <c r="K20" s="455"/>
    </row>
    <row r="21" spans="1:12" s="940" customFormat="1" ht="24.95" customHeight="1">
      <c r="A21" s="472"/>
      <c r="B21" s="199"/>
      <c r="C21" s="199"/>
      <c r="D21" s="199"/>
      <c r="E21" s="199"/>
      <c r="F21" s="199"/>
      <c r="G21" s="199"/>
      <c r="H21" s="199"/>
      <c r="I21" s="467"/>
      <c r="J21" s="199"/>
      <c r="K21" s="199"/>
    </row>
    <row r="22" spans="1:12" s="200" customFormat="1" ht="35.1" customHeight="1">
      <c r="A22" s="474"/>
      <c r="B22" s="651">
        <v>1</v>
      </c>
      <c r="C22" s="2408" t="s">
        <v>24</v>
      </c>
      <c r="D22" s="2408"/>
      <c r="E22" s="896" t="str">
        <f>入力シート!E5</f>
        <v>○○地内配水補助管布設替工事</v>
      </c>
      <c r="F22" s="896"/>
      <c r="G22" s="478"/>
      <c r="H22" s="651"/>
      <c r="I22" s="471"/>
      <c r="L22" s="199"/>
    </row>
    <row r="23" spans="1:12" s="200" customFormat="1" ht="35.1" customHeight="1">
      <c r="A23" s="474"/>
      <c r="B23" s="651">
        <v>2</v>
      </c>
      <c r="C23" s="2408" t="s">
        <v>0</v>
      </c>
      <c r="D23" s="2408"/>
      <c r="E23" s="930" t="str">
        <f>入力シート!E6&amp;"　地内"</f>
        <v>高岡市○○町○○○　地内</v>
      </c>
      <c r="F23" s="648"/>
      <c r="G23" s="480"/>
      <c r="H23" s="923"/>
      <c r="I23" s="471"/>
    </row>
    <row r="24" spans="1:12" s="200" customFormat="1" ht="35.1" customHeight="1">
      <c r="A24" s="474"/>
      <c r="B24" s="651">
        <v>3</v>
      </c>
      <c r="C24" s="2408" t="s">
        <v>460</v>
      </c>
      <c r="D24" s="2408"/>
      <c r="E24" s="2365">
        <f>IF(入力シート!E14="",入力シート!E13,入力シート!E14)</f>
        <v>16500000.000000002</v>
      </c>
      <c r="F24" s="2365"/>
      <c r="G24" s="927"/>
      <c r="H24" s="923"/>
      <c r="I24" s="471"/>
    </row>
    <row r="25" spans="1:12" s="200" customFormat="1" ht="35.1" customHeight="1">
      <c r="A25" s="474"/>
      <c r="B25" s="651">
        <v>4</v>
      </c>
      <c r="C25" s="2408" t="s">
        <v>18</v>
      </c>
      <c r="D25" s="2408"/>
      <c r="E25" s="2397">
        <f>入力シート!E9</f>
        <v>46144</v>
      </c>
      <c r="F25" s="2397"/>
      <c r="G25" s="2409">
        <f>IF(入力シート!E11="",入力シート!E10,入力シート!E11)</f>
        <v>46356</v>
      </c>
      <c r="H25" s="2409" t="s">
        <v>12</v>
      </c>
      <c r="I25" s="471"/>
      <c r="K25" s="221"/>
      <c r="L25" s="8"/>
    </row>
    <row r="26" spans="1:12" s="200" customFormat="1" ht="35.1" customHeight="1">
      <c r="A26" s="474"/>
      <c r="B26" s="651">
        <v>5</v>
      </c>
      <c r="C26" s="2408" t="s">
        <v>1128</v>
      </c>
      <c r="D26" s="2408"/>
      <c r="E26" s="2405" t="s">
        <v>751</v>
      </c>
      <c r="F26" s="2405"/>
      <c r="G26" s="485"/>
      <c r="H26" s="927"/>
      <c r="I26" s="471"/>
    </row>
    <row r="27" spans="1:12" s="200" customFormat="1" ht="35.1" customHeight="1">
      <c r="A27" s="474"/>
      <c r="B27" s="651">
        <v>6</v>
      </c>
      <c r="C27" s="2408" t="s">
        <v>1129</v>
      </c>
      <c r="D27" s="2408"/>
      <c r="E27" s="2406" t="s">
        <v>751</v>
      </c>
      <c r="F27" s="2406"/>
      <c r="G27" s="478"/>
      <c r="H27" s="924"/>
      <c r="I27" s="471"/>
    </row>
    <row r="28" spans="1:12" s="200" customFormat="1" ht="24.95" customHeight="1">
      <c r="A28" s="474"/>
      <c r="B28" s="417"/>
      <c r="C28" s="417"/>
      <c r="D28" s="417"/>
      <c r="E28" s="578"/>
      <c r="F28" s="578"/>
      <c r="G28" s="925"/>
      <c r="H28" s="578"/>
      <c r="I28" s="429"/>
    </row>
    <row r="29" spans="1:12" s="940" customFormat="1" ht="20.100000000000001" customHeight="1">
      <c r="A29" s="472"/>
      <c r="B29" s="651"/>
      <c r="C29" s="651"/>
      <c r="D29" s="651"/>
      <c r="E29" s="938"/>
      <c r="F29" s="938"/>
      <c r="G29" s="938"/>
      <c r="H29" s="938"/>
      <c r="I29" s="471"/>
    </row>
    <row r="30" spans="1:12" s="940" customFormat="1" ht="17.25" customHeight="1">
      <c r="A30" s="472"/>
      <c r="B30" s="651"/>
      <c r="C30" s="651"/>
      <c r="D30" s="651"/>
      <c r="E30" s="938"/>
      <c r="F30" s="938"/>
      <c r="G30" s="938"/>
      <c r="H30" s="938"/>
      <c r="I30" s="471"/>
    </row>
    <row r="31" spans="1:12" s="33" customFormat="1" ht="24.95" customHeight="1">
      <c r="A31" s="73"/>
      <c r="B31" s="455"/>
      <c r="C31" s="455"/>
      <c r="D31" s="920"/>
      <c r="E31" s="406"/>
      <c r="F31" s="406"/>
      <c r="G31" s="406"/>
      <c r="H31" s="406"/>
      <c r="I31" s="475"/>
    </row>
    <row r="32" spans="1:12" s="33" customFormat="1" ht="24.95" customHeight="1">
      <c r="A32" s="73"/>
      <c r="B32" s="406"/>
      <c r="C32" s="406"/>
      <c r="D32" s="406"/>
      <c r="E32" s="406"/>
      <c r="F32" s="406"/>
      <c r="G32" s="406"/>
      <c r="H32" s="406"/>
      <c r="I32" s="475"/>
      <c r="J32" s="208"/>
      <c r="K32" s="208"/>
    </row>
    <row r="33" spans="1:11" s="33" customFormat="1" ht="24.95" customHeight="1">
      <c r="A33" s="73"/>
      <c r="B33" s="419"/>
      <c r="C33" s="419"/>
      <c r="D33" s="406"/>
      <c r="E33" s="406"/>
      <c r="F33" s="651"/>
      <c r="G33" s="1725"/>
      <c r="H33" s="1725"/>
      <c r="I33" s="471"/>
      <c r="J33" s="208"/>
      <c r="K33" s="208"/>
    </row>
    <row r="34" spans="1:11" s="33" customFormat="1" ht="24.95" customHeight="1">
      <c r="A34" s="74"/>
      <c r="B34" s="416"/>
      <c r="C34" s="416"/>
      <c r="D34" s="416"/>
      <c r="E34" s="416"/>
      <c r="F34" s="416"/>
      <c r="G34" s="416"/>
      <c r="H34" s="469"/>
      <c r="I34" s="476"/>
      <c r="J34" s="208"/>
      <c r="K34" s="208"/>
    </row>
    <row r="35" spans="1:11" ht="24.95" customHeight="1">
      <c r="B35" s="914"/>
      <c r="C35" s="914"/>
      <c r="D35" s="914"/>
      <c r="E35" s="914"/>
      <c r="F35" s="914"/>
      <c r="G35" s="919"/>
      <c r="H35" s="914"/>
      <c r="I35" s="914"/>
    </row>
  </sheetData>
  <mergeCells count="16">
    <mergeCell ref="A1:D1"/>
    <mergeCell ref="A4:I5"/>
    <mergeCell ref="G33:H33"/>
    <mergeCell ref="G8:H8"/>
    <mergeCell ref="E26:F26"/>
    <mergeCell ref="E27:F27"/>
    <mergeCell ref="E24:F24"/>
    <mergeCell ref="B20:H20"/>
    <mergeCell ref="C22:D22"/>
    <mergeCell ref="C23:D23"/>
    <mergeCell ref="C24:D24"/>
    <mergeCell ref="C25:D25"/>
    <mergeCell ref="C26:D26"/>
    <mergeCell ref="C27:D27"/>
    <mergeCell ref="E25:F25"/>
    <mergeCell ref="G25:H25"/>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1"/>
  <sheetViews>
    <sheetView view="pageBreakPreview" topLeftCell="A25" zoomScaleNormal="100" zoomScaleSheetLayoutView="100" workbookViewId="0">
      <selection activeCell="F9" sqref="F9"/>
    </sheetView>
  </sheetViews>
  <sheetFormatPr defaultColWidth="9" defaultRowHeight="30" customHeight="1"/>
  <cols>
    <col min="1" max="1" width="15.625" style="197" customWidth="1"/>
    <col min="2" max="3" width="6.625" style="197" customWidth="1"/>
    <col min="4" max="4" width="10.125" style="197" customWidth="1"/>
    <col min="5" max="5" width="10.625" style="197" customWidth="1"/>
    <col min="6" max="6" width="13.625" style="195" customWidth="1"/>
    <col min="7" max="7" width="15.25" style="197" customWidth="1"/>
    <col min="8" max="8" width="6.625" style="197" customWidth="1"/>
    <col min="9" max="11" width="9" style="197"/>
    <col min="12" max="12" width="15.375" style="197" bestFit="1" customWidth="1"/>
    <col min="13" max="16384" width="9" style="197"/>
  </cols>
  <sheetData>
    <row r="1" spans="1:12" ht="24.75" customHeight="1">
      <c r="A1" s="919" t="s">
        <v>1115</v>
      </c>
      <c r="B1" s="914"/>
      <c r="C1" s="914"/>
      <c r="D1" s="914"/>
      <c r="E1" s="914"/>
      <c r="F1" s="919"/>
      <c r="G1" s="914"/>
      <c r="H1" s="909"/>
    </row>
    <row r="2" spans="1:12" s="940" customFormat="1" ht="15" customHeight="1">
      <c r="A2" s="911"/>
      <c r="B2" s="911"/>
      <c r="C2" s="911"/>
      <c r="D2" s="911"/>
      <c r="E2"/>
      <c r="F2"/>
      <c r="G2"/>
      <c r="H2" s="904"/>
    </row>
    <row r="3" spans="1:12" ht="24.95" customHeight="1">
      <c r="B3" s="918"/>
      <c r="C3" s="918"/>
      <c r="D3" s="911"/>
      <c r="E3" s="911"/>
      <c r="F3" s="626" t="s">
        <v>375</v>
      </c>
      <c r="G3" s="911"/>
      <c r="H3" s="914"/>
      <c r="L3" s="946"/>
    </row>
    <row r="4" spans="1:12" ht="24.95" customHeight="1">
      <c r="A4" s="457" t="str">
        <f>入力シート!J3&amp;"　様"</f>
        <v>高岡市上下水道事業管理者　二塚　英克　様</v>
      </c>
      <c r="B4" s="918"/>
      <c r="C4" s="918"/>
      <c r="D4" s="911"/>
      <c r="E4" s="911"/>
      <c r="F4" s="626"/>
      <c r="G4" s="911"/>
      <c r="H4" s="914"/>
    </row>
    <row r="5" spans="1:12" ht="24.95" customHeight="1">
      <c r="A5" s="626"/>
      <c r="B5" s="918"/>
      <c r="C5" s="918"/>
      <c r="D5" s="911"/>
      <c r="E5" s="911"/>
      <c r="F5" s="626"/>
      <c r="G5" s="911"/>
      <c r="H5" s="914"/>
    </row>
    <row r="6" spans="1:12" s="940" customFormat="1" ht="24.95" customHeight="1">
      <c r="A6" s="911"/>
      <c r="B6" s="911"/>
      <c r="C6" s="911"/>
      <c r="D6" s="900" t="s">
        <v>34</v>
      </c>
      <c r="E6" s="456" t="s">
        <v>582</v>
      </c>
      <c r="F6" s="457" t="str">
        <f>入力シート!J7</f>
        <v>高岡市□□□町□□□</v>
      </c>
      <c r="G6" s="626"/>
      <c r="H6" s="911"/>
    </row>
    <row r="7" spans="1:12" s="940" customFormat="1" ht="20.100000000000001" customHeight="1">
      <c r="A7" s="911"/>
      <c r="B7" s="911"/>
      <c r="C7" s="911"/>
      <c r="D7" s="911"/>
      <c r="E7" s="911" t="s">
        <v>583</v>
      </c>
      <c r="F7" s="459" t="str">
        <f>入力シート!J9</f>
        <v>株式会社□□建設</v>
      </c>
      <c r="G7" s="626"/>
      <c r="H7" s="911"/>
    </row>
    <row r="8" spans="1:12" s="940" customFormat="1" ht="17.25" customHeight="1">
      <c r="A8" s="911"/>
      <c r="B8" s="911"/>
      <c r="C8" s="911"/>
      <c r="E8" s="458"/>
      <c r="F8" s="459" t="str">
        <f>入力シート!J10</f>
        <v>代表取締役　□□　□□</v>
      </c>
      <c r="G8" s="918"/>
      <c r="H8" s="911"/>
    </row>
    <row r="9" spans="1:12" s="940" customFormat="1" ht="19.5" customHeight="1">
      <c r="A9" s="911"/>
      <c r="B9" s="911"/>
      <c r="C9" s="911"/>
      <c r="D9" s="911"/>
      <c r="E9" s="413"/>
      <c r="F9" s="904"/>
      <c r="G9" s="904"/>
      <c r="H9" s="904"/>
    </row>
    <row r="10" spans="1:12" s="940" customFormat="1" ht="19.5" customHeight="1">
      <c r="A10" s="947"/>
      <c r="B10" s="947"/>
      <c r="C10" s="947"/>
      <c r="D10" s="947"/>
      <c r="E10" s="947"/>
      <c r="F10" s="947"/>
      <c r="G10" s="947"/>
      <c r="H10" s="904"/>
    </row>
    <row r="11" spans="1:12" s="940" customFormat="1" ht="24.95" customHeight="1">
      <c r="A11" s="2419" t="s">
        <v>1116</v>
      </c>
      <c r="B11" s="2419"/>
      <c r="C11" s="2419"/>
      <c r="D11" s="2419"/>
      <c r="E11" s="2419"/>
      <c r="F11" s="2419"/>
      <c r="G11" s="2419"/>
      <c r="H11" s="2419"/>
    </row>
    <row r="12" spans="1:12" s="940" customFormat="1" ht="24.95" customHeight="1">
      <c r="A12" s="931"/>
      <c r="B12" s="931"/>
      <c r="C12" s="931"/>
      <c r="D12" s="931"/>
      <c r="E12" s="931"/>
      <c r="F12" s="931"/>
      <c r="G12" s="931"/>
      <c r="H12" s="651"/>
    </row>
    <row r="13" spans="1:12" s="940" customFormat="1" ht="24.95" customHeight="1">
      <c r="A13" s="524" t="s">
        <v>1117</v>
      </c>
      <c r="B13" s="911"/>
      <c r="C13" s="911"/>
      <c r="D13" s="911"/>
      <c r="E13" s="911"/>
      <c r="F13" s="626"/>
      <c r="G13" s="911"/>
      <c r="H13" s="911"/>
    </row>
    <row r="14" spans="1:12" s="940" customFormat="1" ht="24.95" customHeight="1">
      <c r="A14" s="911"/>
      <c r="B14" s="911"/>
      <c r="C14" s="911"/>
      <c r="D14" s="911"/>
      <c r="E14" s="911"/>
      <c r="F14" s="626"/>
      <c r="G14" s="911"/>
      <c r="H14" s="911"/>
    </row>
    <row r="15" spans="1:12" s="940" customFormat="1" ht="24.95" customHeight="1">
      <c r="A15" s="1676" t="s">
        <v>11</v>
      </c>
      <c r="B15" s="1676"/>
      <c r="C15" s="1676"/>
      <c r="D15" s="1676"/>
      <c r="E15" s="1676"/>
      <c r="F15" s="1676"/>
      <c r="G15" s="1676"/>
      <c r="H15" s="1676"/>
    </row>
    <row r="16" spans="1:12" s="940" customFormat="1" ht="24.75" customHeight="1">
      <c r="A16" s="948" t="s">
        <v>24</v>
      </c>
      <c r="B16" s="2420" t="str">
        <f>入力シート!E5</f>
        <v>○○地内配水補助管布設替工事</v>
      </c>
      <c r="C16" s="2420"/>
      <c r="D16" s="2420"/>
      <c r="E16" s="2420"/>
      <c r="F16" s="2420"/>
      <c r="G16" s="2420"/>
      <c r="H16" s="2420"/>
    </row>
    <row r="17" spans="1:11" s="940" customFormat="1" ht="24.75" customHeight="1">
      <c r="A17" s="949" t="s">
        <v>0</v>
      </c>
      <c r="B17" s="2421" t="str">
        <f>入力シート!E6&amp;"　地内"</f>
        <v>高岡市○○町○○○　地内</v>
      </c>
      <c r="C17" s="2421"/>
      <c r="D17" s="2421"/>
      <c r="E17" s="2421"/>
      <c r="F17" s="2421"/>
      <c r="G17" s="2421"/>
      <c r="H17" s="2421"/>
    </row>
    <row r="18" spans="1:11" s="200" customFormat="1" ht="24.75" customHeight="1">
      <c r="A18" s="945" t="s">
        <v>1118</v>
      </c>
      <c r="B18" s="2422"/>
      <c r="C18" s="2422"/>
      <c r="D18" s="2422"/>
      <c r="E18" s="2422"/>
      <c r="F18" s="2422"/>
      <c r="G18" s="2422"/>
      <c r="H18" s="2423"/>
      <c r="K18" s="199"/>
    </row>
    <row r="19" spans="1:11" s="200" customFormat="1" ht="24.75" customHeight="1">
      <c r="A19" s="2416"/>
      <c r="B19" s="2417"/>
      <c r="C19" s="2417"/>
      <c r="D19" s="2417"/>
      <c r="E19" s="2417"/>
      <c r="F19" s="2417"/>
      <c r="G19" s="2417"/>
      <c r="H19" s="2418"/>
    </row>
    <row r="20" spans="1:11" s="200" customFormat="1" ht="24.75" customHeight="1">
      <c r="A20" s="474"/>
      <c r="H20" s="433"/>
    </row>
    <row r="21" spans="1:11" s="200" customFormat="1" ht="24.75" customHeight="1">
      <c r="A21" s="474"/>
      <c r="H21" s="433"/>
    </row>
    <row r="22" spans="1:11" s="200" customFormat="1" ht="24.75" customHeight="1">
      <c r="A22" s="2416"/>
      <c r="B22" s="2417"/>
      <c r="C22" s="2417"/>
      <c r="D22" s="2417"/>
      <c r="E22" s="2417"/>
      <c r="F22" s="2417"/>
      <c r="G22" s="2417"/>
      <c r="H22" s="2418"/>
    </row>
    <row r="23" spans="1:11" s="200" customFormat="1" ht="24.75" customHeight="1">
      <c r="A23" s="2416"/>
      <c r="B23" s="2417"/>
      <c r="C23" s="2417"/>
      <c r="D23" s="2417"/>
      <c r="E23" s="2417"/>
      <c r="F23" s="2417"/>
      <c r="G23" s="2417"/>
      <c r="H23" s="2418"/>
      <c r="J23" s="221"/>
      <c r="K23" s="8"/>
    </row>
    <row r="24" spans="1:11" ht="24.75" customHeight="1">
      <c r="A24" s="2416"/>
      <c r="B24" s="2417"/>
      <c r="C24" s="2417"/>
      <c r="D24" s="2417"/>
      <c r="E24" s="2417"/>
      <c r="F24" s="2417"/>
      <c r="G24" s="2417"/>
      <c r="H24" s="2418"/>
    </row>
    <row r="25" spans="1:11" s="940" customFormat="1" ht="24.75" customHeight="1">
      <c r="A25" s="2416"/>
      <c r="B25" s="2417"/>
      <c r="C25" s="2417"/>
      <c r="D25" s="2417"/>
      <c r="E25" s="2417"/>
      <c r="F25" s="2417"/>
      <c r="G25" s="2417"/>
      <c r="H25" s="2418"/>
    </row>
    <row r="26" spans="1:11" s="940" customFormat="1" ht="24.75" customHeight="1">
      <c r="A26" s="2416"/>
      <c r="B26" s="2417"/>
      <c r="C26" s="2417"/>
      <c r="D26" s="2417"/>
      <c r="E26" s="2417"/>
      <c r="F26" s="2417"/>
      <c r="G26" s="2417"/>
      <c r="H26" s="2418"/>
    </row>
    <row r="27" spans="1:11" s="33" customFormat="1" ht="24.75" customHeight="1">
      <c r="A27" s="2416"/>
      <c r="B27" s="2417"/>
      <c r="C27" s="2417"/>
      <c r="D27" s="2417"/>
      <c r="E27" s="2417"/>
      <c r="F27" s="2417"/>
      <c r="G27" s="2417"/>
      <c r="H27" s="2418"/>
    </row>
    <row r="28" spans="1:11" s="33" customFormat="1" ht="24.75" customHeight="1">
      <c r="A28" s="2410"/>
      <c r="B28" s="2411"/>
      <c r="C28" s="2411"/>
      <c r="D28" s="2411"/>
      <c r="E28" s="2411"/>
      <c r="F28" s="2411"/>
      <c r="G28" s="2411"/>
      <c r="H28" s="2412"/>
      <c r="I28" s="208"/>
      <c r="J28" s="208"/>
    </row>
    <row r="29" spans="1:11" s="33" customFormat="1" ht="24.75" customHeight="1">
      <c r="A29" s="2328" t="s">
        <v>1119</v>
      </c>
      <c r="B29" s="2330"/>
      <c r="C29" s="2329"/>
      <c r="D29" s="2413" t="s">
        <v>1120</v>
      </c>
      <c r="E29" s="2414"/>
      <c r="F29" s="2414"/>
      <c r="G29" s="2414"/>
      <c r="H29" s="2415"/>
      <c r="I29" s="208"/>
      <c r="J29" s="208"/>
    </row>
    <row r="30" spans="1:11" s="33" customFormat="1" ht="24.95" customHeight="1">
      <c r="A30" s="419"/>
      <c r="B30" s="419"/>
      <c r="C30" s="419"/>
      <c r="D30" s="419"/>
      <c r="E30" s="419"/>
      <c r="F30" s="419"/>
      <c r="G30" s="419"/>
      <c r="H30" s="419"/>
      <c r="I30" s="208"/>
      <c r="J30" s="208"/>
    </row>
    <row r="31" spans="1:11" ht="24.95" customHeight="1">
      <c r="A31" s="651"/>
      <c r="B31" s="651"/>
      <c r="C31" s="651"/>
      <c r="D31" s="651"/>
      <c r="E31" s="651"/>
      <c r="F31" s="925"/>
      <c r="G31" s="651"/>
      <c r="H31" s="909"/>
    </row>
  </sheetData>
  <mergeCells count="15">
    <mergeCell ref="A19:H19"/>
    <mergeCell ref="A11:H11"/>
    <mergeCell ref="A15:H15"/>
    <mergeCell ref="B16:H16"/>
    <mergeCell ref="B17:H17"/>
    <mergeCell ref="B18:H18"/>
    <mergeCell ref="A28:H28"/>
    <mergeCell ref="A29:C29"/>
    <mergeCell ref="D29:H29"/>
    <mergeCell ref="A22:H22"/>
    <mergeCell ref="A23:H23"/>
    <mergeCell ref="A24:H24"/>
    <mergeCell ref="A25:H25"/>
    <mergeCell ref="A26:H26"/>
    <mergeCell ref="A27:H27"/>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sheetPr>
  <dimension ref="A2:AZ75"/>
  <sheetViews>
    <sheetView view="pageBreakPreview" topLeftCell="A46" zoomScaleNormal="100" zoomScaleSheetLayoutView="100" workbookViewId="0">
      <selection activeCell="W81" sqref="W81"/>
    </sheetView>
  </sheetViews>
  <sheetFormatPr defaultColWidth="2.625" defaultRowHeight="8.1" customHeight="1"/>
  <cols>
    <col min="1" max="255" width="2.625" style="178"/>
    <col min="256" max="256" width="4.25" style="178" customWidth="1"/>
    <col min="257" max="511" width="2.625" style="178"/>
    <col min="512" max="512" width="4.25" style="178" customWidth="1"/>
    <col min="513" max="767" width="2.625" style="178"/>
    <col min="768" max="768" width="4.25" style="178" customWidth="1"/>
    <col min="769" max="1023" width="2.625" style="178"/>
    <col min="1024" max="1024" width="4.25" style="178" customWidth="1"/>
    <col min="1025" max="1279" width="2.625" style="178"/>
    <col min="1280" max="1280" width="4.25" style="178" customWidth="1"/>
    <col min="1281" max="1535" width="2.625" style="178"/>
    <col min="1536" max="1536" width="4.25" style="178" customWidth="1"/>
    <col min="1537" max="1791" width="2.625" style="178"/>
    <col min="1792" max="1792" width="4.25" style="178" customWidth="1"/>
    <col min="1793" max="2047" width="2.625" style="178"/>
    <col min="2048" max="2048" width="4.25" style="178" customWidth="1"/>
    <col min="2049" max="2303" width="2.625" style="178"/>
    <col min="2304" max="2304" width="4.25" style="178" customWidth="1"/>
    <col min="2305" max="2559" width="2.625" style="178"/>
    <col min="2560" max="2560" width="4.25" style="178" customWidth="1"/>
    <col min="2561" max="2815" width="2.625" style="178"/>
    <col min="2816" max="2816" width="4.25" style="178" customWidth="1"/>
    <col min="2817" max="3071" width="2.625" style="178"/>
    <col min="3072" max="3072" width="4.25" style="178" customWidth="1"/>
    <col min="3073" max="3327" width="2.625" style="178"/>
    <col min="3328" max="3328" width="4.25" style="178" customWidth="1"/>
    <col min="3329" max="3583" width="2.625" style="178"/>
    <col min="3584" max="3584" width="4.25" style="178" customWidth="1"/>
    <col min="3585" max="3839" width="2.625" style="178"/>
    <col min="3840" max="3840" width="4.25" style="178" customWidth="1"/>
    <col min="3841" max="4095" width="2.625" style="178"/>
    <col min="4096" max="4096" width="4.25" style="178" customWidth="1"/>
    <col min="4097" max="4351" width="2.625" style="178"/>
    <col min="4352" max="4352" width="4.25" style="178" customWidth="1"/>
    <col min="4353" max="4607" width="2.625" style="178"/>
    <col min="4608" max="4608" width="4.25" style="178" customWidth="1"/>
    <col min="4609" max="4863" width="2.625" style="178"/>
    <col min="4864" max="4864" width="4.25" style="178" customWidth="1"/>
    <col min="4865" max="5119" width="2.625" style="178"/>
    <col min="5120" max="5120" width="4.25" style="178" customWidth="1"/>
    <col min="5121" max="5375" width="2.625" style="178"/>
    <col min="5376" max="5376" width="4.25" style="178" customWidth="1"/>
    <col min="5377" max="5631" width="2.625" style="178"/>
    <col min="5632" max="5632" width="4.25" style="178" customWidth="1"/>
    <col min="5633" max="5887" width="2.625" style="178"/>
    <col min="5888" max="5888" width="4.25" style="178" customWidth="1"/>
    <col min="5889" max="6143" width="2.625" style="178"/>
    <col min="6144" max="6144" width="4.25" style="178" customWidth="1"/>
    <col min="6145" max="6399" width="2.625" style="178"/>
    <col min="6400" max="6400" width="4.25" style="178" customWidth="1"/>
    <col min="6401" max="6655" width="2.625" style="178"/>
    <col min="6656" max="6656" width="4.25" style="178" customWidth="1"/>
    <col min="6657" max="6911" width="2.625" style="178"/>
    <col min="6912" max="6912" width="4.25" style="178" customWidth="1"/>
    <col min="6913" max="7167" width="2.625" style="178"/>
    <col min="7168" max="7168" width="4.25" style="178" customWidth="1"/>
    <col min="7169" max="7423" width="2.625" style="178"/>
    <col min="7424" max="7424" width="4.25" style="178" customWidth="1"/>
    <col min="7425" max="7679" width="2.625" style="178"/>
    <col min="7680" max="7680" width="4.25" style="178" customWidth="1"/>
    <col min="7681" max="7935" width="2.625" style="178"/>
    <col min="7936" max="7936" width="4.25" style="178" customWidth="1"/>
    <col min="7937" max="8191" width="2.625" style="178"/>
    <col min="8192" max="8192" width="4.25" style="178" customWidth="1"/>
    <col min="8193" max="8447" width="2.625" style="178"/>
    <col min="8448" max="8448" width="4.25" style="178" customWidth="1"/>
    <col min="8449" max="8703" width="2.625" style="178"/>
    <col min="8704" max="8704" width="4.25" style="178" customWidth="1"/>
    <col min="8705" max="8959" width="2.625" style="178"/>
    <col min="8960" max="8960" width="4.25" style="178" customWidth="1"/>
    <col min="8961" max="9215" width="2.625" style="178"/>
    <col min="9216" max="9216" width="4.25" style="178" customWidth="1"/>
    <col min="9217" max="9471" width="2.625" style="178"/>
    <col min="9472" max="9472" width="4.25" style="178" customWidth="1"/>
    <col min="9473" max="9727" width="2.625" style="178"/>
    <col min="9728" max="9728" width="4.25" style="178" customWidth="1"/>
    <col min="9729" max="9983" width="2.625" style="178"/>
    <col min="9984" max="9984" width="4.25" style="178" customWidth="1"/>
    <col min="9985" max="10239" width="2.625" style="178"/>
    <col min="10240" max="10240" width="4.25" style="178" customWidth="1"/>
    <col min="10241" max="10495" width="2.625" style="178"/>
    <col min="10496" max="10496" width="4.25" style="178" customWidth="1"/>
    <col min="10497" max="10751" width="2.625" style="178"/>
    <col min="10752" max="10752" width="4.25" style="178" customWidth="1"/>
    <col min="10753" max="11007" width="2.625" style="178"/>
    <col min="11008" max="11008" width="4.25" style="178" customWidth="1"/>
    <col min="11009" max="11263" width="2.625" style="178"/>
    <col min="11264" max="11264" width="4.25" style="178" customWidth="1"/>
    <col min="11265" max="11519" width="2.625" style="178"/>
    <col min="11520" max="11520" width="4.25" style="178" customWidth="1"/>
    <col min="11521" max="11775" width="2.625" style="178"/>
    <col min="11776" max="11776" width="4.25" style="178" customWidth="1"/>
    <col min="11777" max="12031" width="2.625" style="178"/>
    <col min="12032" max="12032" width="4.25" style="178" customWidth="1"/>
    <col min="12033" max="12287" width="2.625" style="178"/>
    <col min="12288" max="12288" width="4.25" style="178" customWidth="1"/>
    <col min="12289" max="12543" width="2.625" style="178"/>
    <col min="12544" max="12544" width="4.25" style="178" customWidth="1"/>
    <col min="12545" max="12799" width="2.625" style="178"/>
    <col min="12800" max="12800" width="4.25" style="178" customWidth="1"/>
    <col min="12801" max="13055" width="2.625" style="178"/>
    <col min="13056" max="13056" width="4.25" style="178" customWidth="1"/>
    <col min="13057" max="13311" width="2.625" style="178"/>
    <col min="13312" max="13312" width="4.25" style="178" customWidth="1"/>
    <col min="13313" max="13567" width="2.625" style="178"/>
    <col min="13568" max="13568" width="4.25" style="178" customWidth="1"/>
    <col min="13569" max="13823" width="2.625" style="178"/>
    <col min="13824" max="13824" width="4.25" style="178" customWidth="1"/>
    <col min="13825" max="14079" width="2.625" style="178"/>
    <col min="14080" max="14080" width="4.25" style="178" customWidth="1"/>
    <col min="14081" max="14335" width="2.625" style="178"/>
    <col min="14336" max="14336" width="4.25" style="178" customWidth="1"/>
    <col min="14337" max="14591" width="2.625" style="178"/>
    <col min="14592" max="14592" width="4.25" style="178" customWidth="1"/>
    <col min="14593" max="14847" width="2.625" style="178"/>
    <col min="14848" max="14848" width="4.25" style="178" customWidth="1"/>
    <col min="14849" max="15103" width="2.625" style="178"/>
    <col min="15104" max="15104" width="4.25" style="178" customWidth="1"/>
    <col min="15105" max="15359" width="2.625" style="178"/>
    <col min="15360" max="15360" width="4.25" style="178" customWidth="1"/>
    <col min="15361" max="15615" width="2.625" style="178"/>
    <col min="15616" max="15616" width="4.25" style="178" customWidth="1"/>
    <col min="15617" max="15871" width="2.625" style="178"/>
    <col min="15872" max="15872" width="4.25" style="178" customWidth="1"/>
    <col min="15873" max="16127" width="2.625" style="178"/>
    <col min="16128" max="16128" width="4.25" style="178" customWidth="1"/>
    <col min="16129" max="16384" width="2.625" style="178"/>
  </cols>
  <sheetData>
    <row r="2" spans="1:52" ht="13.5">
      <c r="AS2" s="1486">
        <v>46113</v>
      </c>
      <c r="AT2" s="1422"/>
      <c r="AU2" s="1422"/>
      <c r="AV2" s="1422"/>
      <c r="AW2" s="1422"/>
      <c r="AX2" s="1422"/>
      <c r="AY2" s="1422"/>
      <c r="AZ2" s="1422"/>
    </row>
    <row r="3" spans="1:52" ht="8.1" customHeight="1">
      <c r="G3" s="323"/>
      <c r="H3" s="323"/>
      <c r="I3" s="323"/>
      <c r="J3" s="323"/>
      <c r="K3" s="1487" t="s">
        <v>446</v>
      </c>
      <c r="L3" s="1487"/>
      <c r="M3" s="1487"/>
      <c r="N3" s="1487"/>
      <c r="O3" s="1487"/>
      <c r="P3" s="1487"/>
      <c r="Q3" s="1487"/>
      <c r="R3" s="1487"/>
      <c r="S3" s="1487"/>
      <c r="T3" s="1487"/>
      <c r="U3" s="1487"/>
      <c r="V3" s="1487"/>
      <c r="W3" s="1487"/>
      <c r="X3" s="1487"/>
      <c r="Y3" s="1487"/>
      <c r="Z3" s="1487"/>
      <c r="AA3" s="1487"/>
      <c r="AB3" s="1487"/>
      <c r="AC3" s="1487"/>
      <c r="AD3" s="1487"/>
      <c r="AE3" s="1487"/>
      <c r="AF3" s="1487"/>
      <c r="AG3" s="1487"/>
      <c r="AH3" s="1487"/>
      <c r="AI3" s="1487"/>
      <c r="AJ3" s="1487"/>
      <c r="AK3" s="1487"/>
      <c r="AL3" s="1487"/>
      <c r="AM3" s="1487"/>
      <c r="AN3" s="1487"/>
      <c r="AO3" s="179"/>
      <c r="AP3" s="179"/>
      <c r="AQ3" s="323"/>
      <c r="AS3" s="1478" t="s">
        <v>447</v>
      </c>
      <c r="AT3" s="1488"/>
      <c r="AU3" s="1488"/>
      <c r="AV3" s="1488"/>
      <c r="AW3" s="1488"/>
      <c r="AX3" s="1488"/>
      <c r="AY3" s="1488"/>
      <c r="AZ3" s="1489"/>
    </row>
    <row r="4" spans="1:52" ht="8.1" customHeight="1">
      <c r="G4" s="323"/>
      <c r="H4" s="323"/>
      <c r="I4" s="323"/>
      <c r="J4" s="323"/>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c r="AK4" s="1487"/>
      <c r="AL4" s="1487"/>
      <c r="AM4" s="1487"/>
      <c r="AN4" s="1487"/>
      <c r="AO4" s="179"/>
      <c r="AP4" s="179"/>
      <c r="AQ4" s="323"/>
      <c r="AS4" s="1490"/>
      <c r="AT4" s="1491"/>
      <c r="AU4" s="1491"/>
      <c r="AV4" s="1491"/>
      <c r="AW4" s="1491"/>
      <c r="AX4" s="1491"/>
      <c r="AY4" s="1491"/>
      <c r="AZ4" s="1492"/>
    </row>
    <row r="5" spans="1:52" ht="8.1" customHeight="1">
      <c r="G5" s="323"/>
      <c r="H5" s="323"/>
      <c r="I5" s="323"/>
      <c r="J5" s="323"/>
      <c r="K5" s="1487"/>
      <c r="L5" s="1487"/>
      <c r="M5" s="1487"/>
      <c r="N5" s="1487"/>
      <c r="O5" s="1487"/>
      <c r="P5" s="1487"/>
      <c r="Q5" s="1487"/>
      <c r="R5" s="1487"/>
      <c r="S5" s="1487"/>
      <c r="T5" s="1487"/>
      <c r="U5" s="1487"/>
      <c r="V5" s="1487"/>
      <c r="W5" s="1487"/>
      <c r="X5" s="1487"/>
      <c r="Y5" s="1487"/>
      <c r="Z5" s="1487"/>
      <c r="AA5" s="1487"/>
      <c r="AB5" s="1487"/>
      <c r="AC5" s="1487"/>
      <c r="AD5" s="1487"/>
      <c r="AE5" s="1487"/>
      <c r="AF5" s="1487"/>
      <c r="AG5" s="1487"/>
      <c r="AH5" s="1487"/>
      <c r="AI5" s="1487"/>
      <c r="AJ5" s="1487"/>
      <c r="AK5" s="1487"/>
      <c r="AL5" s="1487"/>
      <c r="AM5" s="1487"/>
      <c r="AN5" s="1487"/>
      <c r="AO5" s="179"/>
      <c r="AP5" s="179"/>
      <c r="AQ5" s="323"/>
      <c r="AR5" s="322"/>
      <c r="AS5" s="1493"/>
      <c r="AT5" s="1494"/>
      <c r="AU5" s="1494"/>
      <c r="AV5" s="1494"/>
      <c r="AW5" s="1494"/>
      <c r="AX5" s="1494"/>
      <c r="AY5" s="1494"/>
      <c r="AZ5" s="1495"/>
    </row>
    <row r="6" spans="1:52" ht="8.1" customHeight="1">
      <c r="A6" s="1499" t="s">
        <v>448</v>
      </c>
      <c r="B6" s="1499"/>
      <c r="C6" s="1499"/>
      <c r="D6" s="1499"/>
      <c r="E6" s="1499"/>
      <c r="F6" s="1499"/>
      <c r="G6" s="1499"/>
      <c r="H6" s="1499"/>
      <c r="I6" s="1499"/>
      <c r="J6" s="1499"/>
      <c r="K6" s="1499"/>
      <c r="L6" s="1499"/>
      <c r="R6" s="1500" t="s">
        <v>449</v>
      </c>
      <c r="S6" s="1500"/>
      <c r="T6" s="1500"/>
      <c r="U6" s="1500"/>
      <c r="AS6" s="1493"/>
      <c r="AT6" s="1494"/>
      <c r="AU6" s="1494"/>
      <c r="AV6" s="1494"/>
      <c r="AW6" s="1494"/>
      <c r="AX6" s="1494"/>
      <c r="AY6" s="1494"/>
      <c r="AZ6" s="1495"/>
    </row>
    <row r="7" spans="1:52" ht="8.1" customHeight="1">
      <c r="A7" s="1499"/>
      <c r="B7" s="1499"/>
      <c r="C7" s="1499"/>
      <c r="D7" s="1499"/>
      <c r="E7" s="1499"/>
      <c r="F7" s="1499"/>
      <c r="G7" s="1499"/>
      <c r="H7" s="1499"/>
      <c r="I7" s="1499"/>
      <c r="J7" s="1499"/>
      <c r="K7" s="1499"/>
      <c r="L7" s="1499"/>
      <c r="R7" s="1501"/>
      <c r="S7" s="1501"/>
      <c r="T7" s="1501"/>
      <c r="U7" s="1501"/>
      <c r="AS7" s="1493"/>
      <c r="AT7" s="1494"/>
      <c r="AU7" s="1494"/>
      <c r="AV7" s="1494"/>
      <c r="AW7" s="1494"/>
      <c r="AX7" s="1494"/>
      <c r="AY7" s="1494"/>
      <c r="AZ7" s="1495"/>
    </row>
    <row r="8" spans="1:52" ht="8.1" customHeight="1">
      <c r="R8" s="1502" t="s">
        <v>450</v>
      </c>
      <c r="S8" s="1503"/>
      <c r="T8" s="1503"/>
      <c r="U8" s="1504"/>
      <c r="V8" s="1508">
        <f>入力シート!J8</f>
        <v>111111</v>
      </c>
      <c r="W8" s="1509"/>
      <c r="X8" s="1509"/>
      <c r="Y8" s="1509"/>
      <c r="Z8" s="1509"/>
      <c r="AA8" s="1509"/>
      <c r="AB8" s="1509"/>
      <c r="AC8" s="1509"/>
      <c r="AD8" s="1509"/>
      <c r="AE8" s="1509"/>
      <c r="AF8" s="1509"/>
      <c r="AG8" s="1509"/>
      <c r="AH8" s="1509"/>
      <c r="AI8" s="1509"/>
      <c r="AJ8" s="1509"/>
      <c r="AK8" s="1509"/>
      <c r="AL8" s="1510"/>
      <c r="AS8" s="1493"/>
      <c r="AT8" s="1494"/>
      <c r="AU8" s="1494"/>
      <c r="AV8" s="1494"/>
      <c r="AW8" s="1494"/>
      <c r="AX8" s="1494"/>
      <c r="AY8" s="1494"/>
      <c r="AZ8" s="1495"/>
    </row>
    <row r="9" spans="1:52" ht="8.1" customHeight="1">
      <c r="A9" s="1484" t="str">
        <f>入力シート!J3&amp;" 様"</f>
        <v>高岡市上下水道事業管理者　二塚　英克 様</v>
      </c>
      <c r="B9" s="1484"/>
      <c r="C9" s="1484"/>
      <c r="D9" s="1484"/>
      <c r="E9" s="1484"/>
      <c r="F9" s="1484"/>
      <c r="G9" s="1484"/>
      <c r="H9" s="1484"/>
      <c r="I9" s="1484"/>
      <c r="J9" s="1484"/>
      <c r="K9" s="1484"/>
      <c r="L9" s="1484"/>
      <c r="M9" s="1484"/>
      <c r="N9" s="1484"/>
      <c r="O9" s="1484"/>
      <c r="P9" s="1484"/>
      <c r="Q9" s="1485"/>
      <c r="R9" s="1505"/>
      <c r="S9" s="1506"/>
      <c r="T9" s="1506"/>
      <c r="U9" s="1507"/>
      <c r="V9" s="1511"/>
      <c r="W9" s="1512"/>
      <c r="X9" s="1512"/>
      <c r="Y9" s="1512"/>
      <c r="Z9" s="1512"/>
      <c r="AA9" s="1512"/>
      <c r="AB9" s="1512"/>
      <c r="AC9" s="1512"/>
      <c r="AD9" s="1512"/>
      <c r="AE9" s="1512"/>
      <c r="AF9" s="1512"/>
      <c r="AG9" s="1512"/>
      <c r="AH9" s="1512"/>
      <c r="AI9" s="1512"/>
      <c r="AJ9" s="1512"/>
      <c r="AK9" s="1512"/>
      <c r="AL9" s="1513"/>
      <c r="AN9" s="1514" t="s">
        <v>451</v>
      </c>
      <c r="AO9" s="1514"/>
      <c r="AP9" s="1514"/>
      <c r="AQ9" s="1514"/>
      <c r="AS9" s="1493"/>
      <c r="AT9" s="1494"/>
      <c r="AU9" s="1494"/>
      <c r="AV9" s="1494"/>
      <c r="AW9" s="1494"/>
      <c r="AX9" s="1494"/>
      <c r="AY9" s="1494"/>
      <c r="AZ9" s="1495"/>
    </row>
    <row r="10" spans="1:52" ht="8.1" customHeight="1">
      <c r="A10" s="1484"/>
      <c r="B10" s="1484"/>
      <c r="C10" s="1484"/>
      <c r="D10" s="1484"/>
      <c r="E10" s="1484"/>
      <c r="F10" s="1484"/>
      <c r="G10" s="1484"/>
      <c r="H10" s="1484"/>
      <c r="I10" s="1484"/>
      <c r="J10" s="1484"/>
      <c r="K10" s="1484"/>
      <c r="L10" s="1484"/>
      <c r="M10" s="1484"/>
      <c r="N10" s="1484"/>
      <c r="O10" s="1484"/>
      <c r="P10" s="1484"/>
      <c r="Q10" s="1485"/>
      <c r="R10" s="1526" t="s">
        <v>8</v>
      </c>
      <c r="S10" s="1527"/>
      <c r="T10" s="1527"/>
      <c r="U10" s="1528"/>
      <c r="V10" s="1529" t="str">
        <f>入力シート!J7</f>
        <v>高岡市□□□町□□□</v>
      </c>
      <c r="W10" s="1530"/>
      <c r="X10" s="1530"/>
      <c r="Y10" s="1530"/>
      <c r="Z10" s="1530"/>
      <c r="AA10" s="1530"/>
      <c r="AB10" s="1530"/>
      <c r="AC10" s="1530"/>
      <c r="AD10" s="1530"/>
      <c r="AE10" s="1530"/>
      <c r="AF10" s="1530"/>
      <c r="AG10" s="1530"/>
      <c r="AH10" s="1530"/>
      <c r="AI10" s="1530"/>
      <c r="AJ10" s="1530"/>
      <c r="AK10" s="1530"/>
      <c r="AL10" s="1531"/>
      <c r="AN10" s="1515"/>
      <c r="AO10" s="1515"/>
      <c r="AP10" s="1515"/>
      <c r="AQ10" s="1515"/>
      <c r="AS10" s="1493"/>
      <c r="AT10" s="1494"/>
      <c r="AU10" s="1494"/>
      <c r="AV10" s="1494"/>
      <c r="AW10" s="1494"/>
      <c r="AX10" s="1494"/>
      <c r="AY10" s="1494"/>
      <c r="AZ10" s="1495"/>
    </row>
    <row r="11" spans="1:52" ht="8.1" customHeight="1">
      <c r="R11" s="1526"/>
      <c r="S11" s="1527"/>
      <c r="T11" s="1527"/>
      <c r="U11" s="1528"/>
      <c r="V11" s="1529"/>
      <c r="W11" s="1530"/>
      <c r="X11" s="1530"/>
      <c r="Y11" s="1530"/>
      <c r="Z11" s="1530"/>
      <c r="AA11" s="1530"/>
      <c r="AB11" s="1530"/>
      <c r="AC11" s="1530"/>
      <c r="AD11" s="1530"/>
      <c r="AE11" s="1530"/>
      <c r="AF11" s="1530"/>
      <c r="AG11" s="1530"/>
      <c r="AH11" s="1530"/>
      <c r="AI11" s="1530"/>
      <c r="AJ11" s="1530"/>
      <c r="AK11" s="1530"/>
      <c r="AL11" s="1531"/>
      <c r="AN11" s="1532"/>
      <c r="AO11" s="1532"/>
      <c r="AP11" s="1532"/>
      <c r="AQ11" s="1532"/>
      <c r="AS11" s="1493"/>
      <c r="AT11" s="1494"/>
      <c r="AU11" s="1494"/>
      <c r="AV11" s="1494"/>
      <c r="AW11" s="1494"/>
      <c r="AX11" s="1494"/>
      <c r="AY11" s="1494"/>
      <c r="AZ11" s="1495"/>
    </row>
    <row r="12" spans="1:52" ht="8.1" customHeight="1">
      <c r="D12" s="1534" t="s">
        <v>452</v>
      </c>
      <c r="E12" s="1534"/>
      <c r="F12" s="1534"/>
      <c r="G12" s="1534"/>
      <c r="H12" s="1534"/>
      <c r="I12" s="1295" t="s">
        <v>549</v>
      </c>
      <c r="J12" s="1295"/>
      <c r="K12" s="1295"/>
      <c r="L12" s="1295"/>
      <c r="M12" s="1295"/>
      <c r="N12" s="1295"/>
      <c r="O12" s="1295"/>
      <c r="P12" s="1295"/>
      <c r="R12" s="1526"/>
      <c r="S12" s="1527"/>
      <c r="T12" s="1527"/>
      <c r="U12" s="1528"/>
      <c r="V12" s="1529"/>
      <c r="W12" s="1530"/>
      <c r="X12" s="1530"/>
      <c r="Y12" s="1530"/>
      <c r="Z12" s="1530"/>
      <c r="AA12" s="1530"/>
      <c r="AB12" s="1530"/>
      <c r="AC12" s="1530"/>
      <c r="AD12" s="1530"/>
      <c r="AE12" s="1530"/>
      <c r="AF12" s="1530"/>
      <c r="AG12" s="1530"/>
      <c r="AH12" s="1530"/>
      <c r="AI12" s="1530"/>
      <c r="AJ12" s="1530"/>
      <c r="AK12" s="1530"/>
      <c r="AL12" s="1531"/>
      <c r="AN12" s="1533"/>
      <c r="AO12" s="1533"/>
      <c r="AP12" s="1533"/>
      <c r="AQ12" s="1533"/>
      <c r="AS12" s="1493"/>
      <c r="AT12" s="1494"/>
      <c r="AU12" s="1494"/>
      <c r="AV12" s="1494"/>
      <c r="AW12" s="1494"/>
      <c r="AX12" s="1494"/>
      <c r="AY12" s="1494"/>
      <c r="AZ12" s="1495"/>
    </row>
    <row r="13" spans="1:52" ht="8.1" customHeight="1">
      <c r="D13" s="1497"/>
      <c r="E13" s="1497"/>
      <c r="F13" s="1494"/>
      <c r="G13" s="1494"/>
      <c r="H13" s="1494"/>
      <c r="I13" s="1296"/>
      <c r="J13" s="1296"/>
      <c r="K13" s="1296"/>
      <c r="L13" s="1296"/>
      <c r="M13" s="1296"/>
      <c r="N13" s="1296"/>
      <c r="O13" s="1296"/>
      <c r="P13" s="1296"/>
      <c r="R13" s="1446" t="s">
        <v>254</v>
      </c>
      <c r="S13" s="1447"/>
      <c r="T13" s="1447"/>
      <c r="U13" s="1448"/>
      <c r="V13" s="1511" t="str">
        <f>入力シート!J9</f>
        <v>株式会社□□建設</v>
      </c>
      <c r="W13" s="1512"/>
      <c r="X13" s="1512"/>
      <c r="Y13" s="1512"/>
      <c r="Z13" s="1512"/>
      <c r="AA13" s="1512"/>
      <c r="AB13" s="1512"/>
      <c r="AC13" s="1512"/>
      <c r="AD13" s="1512"/>
      <c r="AE13" s="1512"/>
      <c r="AF13" s="1512"/>
      <c r="AG13" s="1512"/>
      <c r="AH13" s="1512"/>
      <c r="AI13" s="1512"/>
      <c r="AJ13" s="1512"/>
      <c r="AK13" s="1512"/>
      <c r="AL13" s="1513"/>
      <c r="AN13" s="1533"/>
      <c r="AO13" s="1533"/>
      <c r="AP13" s="1533"/>
      <c r="AQ13" s="1533"/>
      <c r="AS13" s="1493"/>
      <c r="AT13" s="1494"/>
      <c r="AU13" s="1494"/>
      <c r="AV13" s="1494"/>
      <c r="AW13" s="1494"/>
      <c r="AX13" s="1494"/>
      <c r="AY13" s="1494"/>
      <c r="AZ13" s="1495"/>
    </row>
    <row r="14" spans="1:52" ht="8.1" customHeight="1">
      <c r="A14" s="1384" t="s">
        <v>453</v>
      </c>
      <c r="B14" s="1535"/>
      <c r="C14" s="1535"/>
      <c r="D14" s="1535"/>
      <c r="E14" s="1536"/>
      <c r="F14" s="1508">
        <f>入力シート!E4</f>
        <v>2600000001</v>
      </c>
      <c r="G14" s="1465"/>
      <c r="H14" s="1465"/>
      <c r="I14" s="1465"/>
      <c r="J14" s="1465"/>
      <c r="K14" s="1465"/>
      <c r="L14" s="1465"/>
      <c r="M14" s="1465"/>
      <c r="N14" s="1465"/>
      <c r="O14" s="1465"/>
      <c r="P14" s="1543"/>
      <c r="R14" s="1446"/>
      <c r="S14" s="1447"/>
      <c r="T14" s="1447"/>
      <c r="U14" s="1448"/>
      <c r="V14" s="1511"/>
      <c r="W14" s="1512"/>
      <c r="X14" s="1512"/>
      <c r="Y14" s="1512"/>
      <c r="Z14" s="1512"/>
      <c r="AA14" s="1512"/>
      <c r="AB14" s="1512"/>
      <c r="AC14" s="1512"/>
      <c r="AD14" s="1512"/>
      <c r="AE14" s="1512"/>
      <c r="AF14" s="1512"/>
      <c r="AG14" s="1512"/>
      <c r="AH14" s="1512"/>
      <c r="AI14" s="1512"/>
      <c r="AJ14" s="1512"/>
      <c r="AK14" s="1512"/>
      <c r="AL14" s="1513"/>
      <c r="AN14" s="1533"/>
      <c r="AO14" s="1533"/>
      <c r="AP14" s="1533"/>
      <c r="AQ14" s="1533"/>
      <c r="AS14" s="1493"/>
      <c r="AT14" s="1494"/>
      <c r="AU14" s="1494"/>
      <c r="AV14" s="1494"/>
      <c r="AW14" s="1494"/>
      <c r="AX14" s="1494"/>
      <c r="AY14" s="1494"/>
      <c r="AZ14" s="1495"/>
    </row>
    <row r="15" spans="1:52" ht="8.1" customHeight="1">
      <c r="A15" s="1537"/>
      <c r="B15" s="1538"/>
      <c r="C15" s="1538"/>
      <c r="D15" s="1538"/>
      <c r="E15" s="1539"/>
      <c r="F15" s="1544"/>
      <c r="G15" s="1545"/>
      <c r="H15" s="1545"/>
      <c r="I15" s="1545"/>
      <c r="J15" s="1545"/>
      <c r="K15" s="1545"/>
      <c r="L15" s="1545"/>
      <c r="M15" s="1545"/>
      <c r="N15" s="1545"/>
      <c r="O15" s="1545"/>
      <c r="P15" s="1546"/>
      <c r="R15" s="1446" t="s">
        <v>454</v>
      </c>
      <c r="S15" s="1447"/>
      <c r="T15" s="1447"/>
      <c r="U15" s="1448"/>
      <c r="V15" s="1511" t="str">
        <f>入力シート!J10</f>
        <v>代表取締役　□□　□□</v>
      </c>
      <c r="W15" s="1512"/>
      <c r="X15" s="1512"/>
      <c r="Y15" s="1512"/>
      <c r="Z15" s="1512"/>
      <c r="AA15" s="1512"/>
      <c r="AB15" s="1512"/>
      <c r="AC15" s="1512"/>
      <c r="AD15" s="1512"/>
      <c r="AE15" s="1512"/>
      <c r="AF15" s="1512"/>
      <c r="AG15" s="1512"/>
      <c r="AH15" s="1512"/>
      <c r="AI15" s="1512"/>
      <c r="AJ15" s="1512"/>
      <c r="AK15" s="1516"/>
      <c r="AL15" s="1513"/>
      <c r="AN15" s="1533"/>
      <c r="AO15" s="1533"/>
      <c r="AP15" s="1533"/>
      <c r="AQ15" s="1533"/>
      <c r="AS15" s="1493"/>
      <c r="AT15" s="1494"/>
      <c r="AU15" s="1494"/>
      <c r="AV15" s="1494"/>
      <c r="AW15" s="1494"/>
      <c r="AX15" s="1494"/>
      <c r="AY15" s="1494"/>
      <c r="AZ15" s="1495"/>
    </row>
    <row r="16" spans="1:52" ht="8.1" customHeight="1">
      <c r="A16" s="1540"/>
      <c r="B16" s="1541"/>
      <c r="C16" s="1541"/>
      <c r="D16" s="1541"/>
      <c r="E16" s="1542"/>
      <c r="F16" s="1547"/>
      <c r="G16" s="1548"/>
      <c r="H16" s="1548"/>
      <c r="I16" s="1548"/>
      <c r="J16" s="1548"/>
      <c r="K16" s="1548"/>
      <c r="L16" s="1548"/>
      <c r="M16" s="1548"/>
      <c r="N16" s="1548"/>
      <c r="O16" s="1548"/>
      <c r="P16" s="1549"/>
      <c r="R16" s="1446"/>
      <c r="S16" s="1447"/>
      <c r="T16" s="1447"/>
      <c r="U16" s="1448"/>
      <c r="V16" s="1511"/>
      <c r="W16" s="1512"/>
      <c r="X16" s="1512"/>
      <c r="Y16" s="1512"/>
      <c r="Z16" s="1512"/>
      <c r="AA16" s="1512"/>
      <c r="AB16" s="1512"/>
      <c r="AC16" s="1512"/>
      <c r="AD16" s="1512"/>
      <c r="AE16" s="1512"/>
      <c r="AF16" s="1512"/>
      <c r="AG16" s="1512"/>
      <c r="AH16" s="1512"/>
      <c r="AI16" s="1512"/>
      <c r="AJ16" s="1512"/>
      <c r="AK16" s="1516"/>
      <c r="AL16" s="1513"/>
      <c r="AN16" s="1533"/>
      <c r="AO16" s="1533"/>
      <c r="AP16" s="1533"/>
      <c r="AQ16" s="1533"/>
      <c r="AS16" s="1493"/>
      <c r="AT16" s="1494"/>
      <c r="AU16" s="1494"/>
      <c r="AV16" s="1494"/>
      <c r="AW16" s="1494"/>
      <c r="AX16" s="1494"/>
      <c r="AY16" s="1494"/>
      <c r="AZ16" s="1495"/>
    </row>
    <row r="17" spans="1:52" ht="8.1" customHeight="1">
      <c r="A17" s="1384" t="s">
        <v>17</v>
      </c>
      <c r="B17" s="1385"/>
      <c r="C17" s="1385"/>
      <c r="D17" s="1385"/>
      <c r="E17" s="1386"/>
      <c r="F17" s="1517" t="str">
        <f>入力シート!E5</f>
        <v>○○地内配水補助管布設替工事</v>
      </c>
      <c r="G17" s="1517"/>
      <c r="H17" s="1517"/>
      <c r="I17" s="1517"/>
      <c r="J17" s="1517"/>
      <c r="K17" s="1517"/>
      <c r="L17" s="1517"/>
      <c r="M17" s="1517"/>
      <c r="N17" s="1517"/>
      <c r="O17" s="1517"/>
      <c r="P17" s="1477"/>
      <c r="R17" s="1518" t="s">
        <v>455</v>
      </c>
      <c r="S17" s="1519"/>
      <c r="T17" s="1519"/>
      <c r="U17" s="1448"/>
      <c r="V17" s="1511"/>
      <c r="W17" s="1516"/>
      <c r="X17" s="1516"/>
      <c r="Y17" s="1516"/>
      <c r="Z17" s="1516"/>
      <c r="AA17" s="1516"/>
      <c r="AB17" s="1516"/>
      <c r="AC17" s="1516"/>
      <c r="AD17" s="1516"/>
      <c r="AE17" s="1516"/>
      <c r="AF17" s="1516"/>
      <c r="AG17" s="1516"/>
      <c r="AH17" s="1516"/>
      <c r="AI17" s="1516"/>
      <c r="AJ17" s="1516"/>
      <c r="AK17" s="1516"/>
      <c r="AL17" s="1513"/>
      <c r="AN17" s="1533"/>
      <c r="AO17" s="1533"/>
      <c r="AP17" s="1533"/>
      <c r="AQ17" s="1533"/>
      <c r="AS17" s="1493"/>
      <c r="AT17" s="1494"/>
      <c r="AU17" s="1494"/>
      <c r="AV17" s="1494"/>
      <c r="AW17" s="1494"/>
      <c r="AX17" s="1494"/>
      <c r="AY17" s="1494"/>
      <c r="AZ17" s="1495"/>
    </row>
    <row r="18" spans="1:52" ht="8.1" customHeight="1">
      <c r="A18" s="1387"/>
      <c r="B18" s="1388"/>
      <c r="C18" s="1388"/>
      <c r="D18" s="1388"/>
      <c r="E18" s="1389"/>
      <c r="F18" s="1517"/>
      <c r="G18" s="1517"/>
      <c r="H18" s="1517"/>
      <c r="I18" s="1517"/>
      <c r="J18" s="1517"/>
      <c r="K18" s="1517"/>
      <c r="L18" s="1517"/>
      <c r="M18" s="1517"/>
      <c r="N18" s="1517"/>
      <c r="O18" s="1517"/>
      <c r="P18" s="1477"/>
      <c r="R18" s="1520"/>
      <c r="S18" s="1521"/>
      <c r="T18" s="1521"/>
      <c r="U18" s="1522"/>
      <c r="V18" s="1523"/>
      <c r="W18" s="1524"/>
      <c r="X18" s="1524"/>
      <c r="Y18" s="1524"/>
      <c r="Z18" s="1524"/>
      <c r="AA18" s="1524"/>
      <c r="AB18" s="1524"/>
      <c r="AC18" s="1524"/>
      <c r="AD18" s="1524"/>
      <c r="AE18" s="1524"/>
      <c r="AF18" s="1524"/>
      <c r="AG18" s="1524"/>
      <c r="AH18" s="1524"/>
      <c r="AI18" s="1524"/>
      <c r="AJ18" s="1524"/>
      <c r="AK18" s="1524"/>
      <c r="AL18" s="1525"/>
      <c r="AS18" s="1496"/>
      <c r="AT18" s="1497"/>
      <c r="AU18" s="1497"/>
      <c r="AV18" s="1497"/>
      <c r="AW18" s="1497"/>
      <c r="AX18" s="1497"/>
      <c r="AY18" s="1497"/>
      <c r="AZ18" s="1498"/>
    </row>
    <row r="19" spans="1:52" ht="8.1" customHeight="1">
      <c r="A19" s="1390"/>
      <c r="B19" s="1391"/>
      <c r="C19" s="1391"/>
      <c r="D19" s="1391"/>
      <c r="E19" s="1392"/>
      <c r="F19" s="1517"/>
      <c r="G19" s="1517"/>
      <c r="H19" s="1517"/>
      <c r="I19" s="1517"/>
      <c r="J19" s="1517"/>
      <c r="K19" s="1517"/>
      <c r="L19" s="1517"/>
      <c r="M19" s="1517"/>
      <c r="N19" s="1517"/>
      <c r="O19" s="1517"/>
      <c r="P19" s="1477"/>
    </row>
    <row r="20" spans="1:52" ht="8.1" customHeight="1">
      <c r="A20" s="1384" t="s">
        <v>0</v>
      </c>
      <c r="B20" s="1385"/>
      <c r="C20" s="1385"/>
      <c r="D20" s="1385"/>
      <c r="E20" s="1386"/>
      <c r="F20" s="1476" t="str">
        <f>入力シート!E6&amp;"     地内"</f>
        <v>高岡市○○町○○○     地内</v>
      </c>
      <c r="G20" s="1476"/>
      <c r="H20" s="1476"/>
      <c r="I20" s="1476"/>
      <c r="J20" s="1476"/>
      <c r="K20" s="1476"/>
      <c r="L20" s="1476"/>
      <c r="M20" s="1476"/>
      <c r="N20" s="1476"/>
      <c r="O20" s="1476"/>
      <c r="P20" s="1477"/>
      <c r="R20" s="1478" t="s">
        <v>456</v>
      </c>
      <c r="S20" s="1479"/>
      <c r="T20" s="1479"/>
      <c r="U20" s="1479"/>
      <c r="V20" s="1479"/>
      <c r="W20" s="1479"/>
      <c r="X20" s="1480"/>
      <c r="Y20" s="1483" t="s">
        <v>457</v>
      </c>
      <c r="Z20" s="1479"/>
      <c r="AA20" s="1479"/>
      <c r="AB20" s="1479"/>
      <c r="AC20" s="1479"/>
      <c r="AD20" s="1479"/>
      <c r="AE20" s="1479"/>
      <c r="AF20" s="1480"/>
      <c r="AG20" s="1483" t="s">
        <v>458</v>
      </c>
      <c r="AH20" s="1479"/>
      <c r="AI20" s="1479"/>
      <c r="AJ20" s="1479"/>
      <c r="AK20" s="1479"/>
      <c r="AL20" s="1479"/>
      <c r="AM20" s="1479"/>
      <c r="AN20" s="1479"/>
      <c r="AO20" s="1480"/>
      <c r="AP20" s="1483" t="s">
        <v>33</v>
      </c>
      <c r="AQ20" s="1479"/>
      <c r="AR20" s="1479"/>
      <c r="AS20" s="1479"/>
      <c r="AT20" s="1479"/>
      <c r="AU20" s="1480"/>
      <c r="AV20" s="1449" t="s">
        <v>459</v>
      </c>
      <c r="AW20" s="1450"/>
      <c r="AX20" s="1450"/>
      <c r="AY20" s="1450"/>
      <c r="AZ20" s="1451"/>
    </row>
    <row r="21" spans="1:52" ht="8.1" customHeight="1">
      <c r="A21" s="1387"/>
      <c r="B21" s="1388"/>
      <c r="C21" s="1388"/>
      <c r="D21" s="1388"/>
      <c r="E21" s="1389"/>
      <c r="F21" s="1476"/>
      <c r="G21" s="1476"/>
      <c r="H21" s="1476"/>
      <c r="I21" s="1476"/>
      <c r="J21" s="1476"/>
      <c r="K21" s="1476"/>
      <c r="L21" s="1476"/>
      <c r="M21" s="1476"/>
      <c r="N21" s="1476"/>
      <c r="O21" s="1476"/>
      <c r="P21" s="1477"/>
      <c r="R21" s="1481"/>
      <c r="S21" s="1427"/>
      <c r="T21" s="1427"/>
      <c r="U21" s="1427"/>
      <c r="V21" s="1427"/>
      <c r="W21" s="1427"/>
      <c r="X21" s="1428"/>
      <c r="Y21" s="1429"/>
      <c r="Z21" s="1430"/>
      <c r="AA21" s="1430"/>
      <c r="AB21" s="1430"/>
      <c r="AC21" s="1430"/>
      <c r="AD21" s="1430"/>
      <c r="AE21" s="1430"/>
      <c r="AF21" s="1428"/>
      <c r="AG21" s="1429"/>
      <c r="AH21" s="1430"/>
      <c r="AI21" s="1430"/>
      <c r="AJ21" s="1430"/>
      <c r="AK21" s="1430"/>
      <c r="AL21" s="1430"/>
      <c r="AM21" s="1430"/>
      <c r="AN21" s="1430"/>
      <c r="AO21" s="1428"/>
      <c r="AP21" s="1429"/>
      <c r="AQ21" s="1427"/>
      <c r="AR21" s="1427"/>
      <c r="AS21" s="1427"/>
      <c r="AT21" s="1427"/>
      <c r="AU21" s="1428"/>
      <c r="AV21" s="1452"/>
      <c r="AW21" s="1452"/>
      <c r="AX21" s="1452"/>
      <c r="AY21" s="1452"/>
      <c r="AZ21" s="1417"/>
    </row>
    <row r="22" spans="1:52" ht="8.1" customHeight="1">
      <c r="A22" s="1390"/>
      <c r="B22" s="1391"/>
      <c r="C22" s="1391"/>
      <c r="D22" s="1391"/>
      <c r="E22" s="1392"/>
      <c r="F22" s="1476"/>
      <c r="G22" s="1476"/>
      <c r="H22" s="1476"/>
      <c r="I22" s="1476"/>
      <c r="J22" s="1476"/>
      <c r="K22" s="1476"/>
      <c r="L22" s="1476"/>
      <c r="M22" s="1476"/>
      <c r="N22" s="1476"/>
      <c r="O22" s="1476"/>
      <c r="P22" s="1477"/>
      <c r="R22" s="1482"/>
      <c r="S22" s="1432"/>
      <c r="T22" s="1432"/>
      <c r="U22" s="1432"/>
      <c r="V22" s="1432"/>
      <c r="W22" s="1432"/>
      <c r="X22" s="1433"/>
      <c r="Y22" s="1431"/>
      <c r="Z22" s="1432"/>
      <c r="AA22" s="1432"/>
      <c r="AB22" s="1432"/>
      <c r="AC22" s="1432"/>
      <c r="AD22" s="1432"/>
      <c r="AE22" s="1432"/>
      <c r="AF22" s="1433"/>
      <c r="AG22" s="1431"/>
      <c r="AH22" s="1432"/>
      <c r="AI22" s="1432"/>
      <c r="AJ22" s="1432"/>
      <c r="AK22" s="1432"/>
      <c r="AL22" s="1432"/>
      <c r="AM22" s="1432"/>
      <c r="AN22" s="1432"/>
      <c r="AO22" s="1433"/>
      <c r="AP22" s="1431"/>
      <c r="AQ22" s="1432"/>
      <c r="AR22" s="1432"/>
      <c r="AS22" s="1432"/>
      <c r="AT22" s="1432"/>
      <c r="AU22" s="1433"/>
      <c r="AV22" s="1419"/>
      <c r="AW22" s="1419"/>
      <c r="AX22" s="1419"/>
      <c r="AY22" s="1419"/>
      <c r="AZ22" s="1420"/>
    </row>
    <row r="23" spans="1:52" ht="8.1" customHeight="1">
      <c r="A23" s="1384" t="s">
        <v>460</v>
      </c>
      <c r="B23" s="1385"/>
      <c r="C23" s="1385"/>
      <c r="D23" s="1385"/>
      <c r="E23" s="1386"/>
      <c r="F23" s="1453">
        <f>入力シート!E13</f>
        <v>11000000</v>
      </c>
      <c r="G23" s="1454"/>
      <c r="H23" s="1454"/>
      <c r="I23" s="1454"/>
      <c r="J23" s="1454"/>
      <c r="K23" s="1454"/>
      <c r="L23" s="1454"/>
      <c r="M23" s="1454"/>
      <c r="N23" s="1454"/>
      <c r="O23" s="1454"/>
      <c r="P23" s="1455"/>
      <c r="R23" s="1384" t="s">
        <v>4</v>
      </c>
      <c r="S23" s="1462"/>
      <c r="T23" s="1462"/>
      <c r="U23" s="1462"/>
      <c r="V23" s="1462"/>
      <c r="W23" s="1462"/>
      <c r="X23" s="1463"/>
      <c r="Y23" s="1464" t="str">
        <f>入力シート!J11</f>
        <v>高岡　□□</v>
      </c>
      <c r="Z23" s="1465"/>
      <c r="AA23" s="1465"/>
      <c r="AB23" s="1465"/>
      <c r="AC23" s="1465"/>
      <c r="AD23" s="1465"/>
      <c r="AE23" s="1465"/>
      <c r="AF23" s="1466"/>
      <c r="AG23" s="1467"/>
      <c r="AH23" s="1468"/>
      <c r="AI23" s="1468"/>
      <c r="AJ23" s="1468"/>
      <c r="AK23" s="1468"/>
      <c r="AL23" s="1468"/>
      <c r="AM23" s="1468"/>
      <c r="AN23" s="1468"/>
      <c r="AO23" s="1469"/>
      <c r="AP23" s="1467"/>
      <c r="AQ23" s="1468"/>
      <c r="AR23" s="1468"/>
      <c r="AS23" s="1468"/>
      <c r="AT23" s="1468"/>
      <c r="AU23" s="1469"/>
      <c r="AV23" s="1449" t="s">
        <v>461</v>
      </c>
      <c r="AW23" s="1450"/>
      <c r="AX23" s="1450" t="s">
        <v>462</v>
      </c>
      <c r="AY23" s="1450"/>
      <c r="AZ23" s="1451"/>
    </row>
    <row r="24" spans="1:52" ht="8.1" customHeight="1">
      <c r="A24" s="1387"/>
      <c r="B24" s="1388"/>
      <c r="C24" s="1388"/>
      <c r="D24" s="1388"/>
      <c r="E24" s="1389"/>
      <c r="F24" s="1456"/>
      <c r="G24" s="1457"/>
      <c r="H24" s="1457"/>
      <c r="I24" s="1457"/>
      <c r="J24" s="1457"/>
      <c r="K24" s="1457"/>
      <c r="L24" s="1457"/>
      <c r="M24" s="1457"/>
      <c r="N24" s="1457"/>
      <c r="O24" s="1457"/>
      <c r="P24" s="1458"/>
      <c r="R24" s="1362"/>
      <c r="S24" s="1363"/>
      <c r="T24" s="1363"/>
      <c r="U24" s="1363"/>
      <c r="V24" s="1363"/>
      <c r="W24" s="1363"/>
      <c r="X24" s="1364"/>
      <c r="Y24" s="1371"/>
      <c r="Z24" s="1372"/>
      <c r="AA24" s="1372"/>
      <c r="AB24" s="1372"/>
      <c r="AC24" s="1372"/>
      <c r="AD24" s="1372"/>
      <c r="AE24" s="1372"/>
      <c r="AF24" s="1373"/>
      <c r="AG24" s="1470"/>
      <c r="AH24" s="1471"/>
      <c r="AI24" s="1471"/>
      <c r="AJ24" s="1471"/>
      <c r="AK24" s="1471"/>
      <c r="AL24" s="1471"/>
      <c r="AM24" s="1471"/>
      <c r="AN24" s="1471"/>
      <c r="AO24" s="1472"/>
      <c r="AP24" s="1470"/>
      <c r="AQ24" s="1471"/>
      <c r="AR24" s="1471"/>
      <c r="AS24" s="1471"/>
      <c r="AT24" s="1471"/>
      <c r="AU24" s="1472"/>
      <c r="AV24" s="1452"/>
      <c r="AW24" s="1452"/>
      <c r="AX24" s="1452"/>
      <c r="AY24" s="1452"/>
      <c r="AZ24" s="1417"/>
    </row>
    <row r="25" spans="1:52" ht="8.1" customHeight="1">
      <c r="A25" s="1390"/>
      <c r="B25" s="1391"/>
      <c r="C25" s="1391"/>
      <c r="D25" s="1391"/>
      <c r="E25" s="1392"/>
      <c r="F25" s="1459"/>
      <c r="G25" s="1460"/>
      <c r="H25" s="1460"/>
      <c r="I25" s="1460"/>
      <c r="J25" s="1460"/>
      <c r="K25" s="1460"/>
      <c r="L25" s="1460"/>
      <c r="M25" s="1460"/>
      <c r="N25" s="1460"/>
      <c r="O25" s="1460"/>
      <c r="P25" s="1461"/>
      <c r="R25" s="1365"/>
      <c r="S25" s="1402"/>
      <c r="T25" s="1402"/>
      <c r="U25" s="1402"/>
      <c r="V25" s="1402"/>
      <c r="W25" s="1402"/>
      <c r="X25" s="1367"/>
      <c r="Y25" s="1374"/>
      <c r="Z25" s="1375"/>
      <c r="AA25" s="1375"/>
      <c r="AB25" s="1375"/>
      <c r="AC25" s="1375"/>
      <c r="AD25" s="1375"/>
      <c r="AE25" s="1375"/>
      <c r="AF25" s="1376"/>
      <c r="AG25" s="1473"/>
      <c r="AH25" s="1474"/>
      <c r="AI25" s="1474"/>
      <c r="AJ25" s="1474"/>
      <c r="AK25" s="1474"/>
      <c r="AL25" s="1474"/>
      <c r="AM25" s="1474"/>
      <c r="AN25" s="1474"/>
      <c r="AO25" s="1475"/>
      <c r="AP25" s="1473"/>
      <c r="AQ25" s="1474"/>
      <c r="AR25" s="1474"/>
      <c r="AS25" s="1474"/>
      <c r="AT25" s="1474"/>
      <c r="AU25" s="1475"/>
      <c r="AV25" s="1416"/>
      <c r="AW25" s="1416"/>
      <c r="AX25" s="1416"/>
      <c r="AY25" s="1416"/>
      <c r="AZ25" s="1417"/>
    </row>
    <row r="26" spans="1:52" ht="8.1" customHeight="1">
      <c r="A26" s="1384" t="s">
        <v>5</v>
      </c>
      <c r="B26" s="1385"/>
      <c r="C26" s="1385"/>
      <c r="D26" s="1385"/>
      <c r="E26" s="1386"/>
      <c r="F26" s="1393">
        <f>入力シート!E7</f>
        <v>46143</v>
      </c>
      <c r="G26" s="1394"/>
      <c r="H26" s="1394"/>
      <c r="I26" s="1394"/>
      <c r="J26" s="1394"/>
      <c r="K26" s="1394"/>
      <c r="L26" s="1394"/>
      <c r="M26" s="1394"/>
      <c r="N26" s="1394"/>
      <c r="O26" s="1394"/>
      <c r="P26" s="1395"/>
      <c r="R26" s="1359" t="s">
        <v>463</v>
      </c>
      <c r="S26" s="1360"/>
      <c r="T26" s="1360"/>
      <c r="U26" s="1360"/>
      <c r="V26" s="1360"/>
      <c r="W26" s="1360"/>
      <c r="X26" s="1361"/>
      <c r="Y26" s="1368" t="str">
        <f>入力シート!J12</f>
        <v>雨晴　□□</v>
      </c>
      <c r="Z26" s="1369"/>
      <c r="AA26" s="1369"/>
      <c r="AB26" s="1369"/>
      <c r="AC26" s="1369"/>
      <c r="AD26" s="1369"/>
      <c r="AE26" s="1369"/>
      <c r="AF26" s="1370"/>
      <c r="AG26" s="1318"/>
      <c r="AH26" s="1377"/>
      <c r="AI26" s="1377"/>
      <c r="AJ26" s="1377"/>
      <c r="AK26" s="1377"/>
      <c r="AL26" s="1377"/>
      <c r="AM26" s="1377"/>
      <c r="AN26" s="1377"/>
      <c r="AO26" s="1378"/>
      <c r="AP26" s="1318"/>
      <c r="AQ26" s="1377"/>
      <c r="AR26" s="1377"/>
      <c r="AS26" s="1377"/>
      <c r="AT26" s="1377"/>
      <c r="AU26" s="1378"/>
      <c r="AV26" s="1356" t="s">
        <v>461</v>
      </c>
      <c r="AW26" s="1357"/>
      <c r="AX26" s="1357" t="s">
        <v>462</v>
      </c>
      <c r="AY26" s="1357"/>
      <c r="AZ26" s="1358"/>
    </row>
    <row r="27" spans="1:52" ht="8.1" customHeight="1">
      <c r="A27" s="1387"/>
      <c r="B27" s="1388"/>
      <c r="C27" s="1388"/>
      <c r="D27" s="1388"/>
      <c r="E27" s="1389"/>
      <c r="F27" s="1396"/>
      <c r="G27" s="1397"/>
      <c r="H27" s="1397"/>
      <c r="I27" s="1397"/>
      <c r="J27" s="1397"/>
      <c r="K27" s="1397"/>
      <c r="L27" s="1397"/>
      <c r="M27" s="1397"/>
      <c r="N27" s="1397"/>
      <c r="O27" s="1397"/>
      <c r="P27" s="1398"/>
      <c r="R27" s="1362"/>
      <c r="S27" s="1363"/>
      <c r="T27" s="1363"/>
      <c r="U27" s="1363"/>
      <c r="V27" s="1363"/>
      <c r="W27" s="1363"/>
      <c r="X27" s="1364"/>
      <c r="Y27" s="1371"/>
      <c r="Z27" s="1372"/>
      <c r="AA27" s="1372"/>
      <c r="AB27" s="1372"/>
      <c r="AC27" s="1372"/>
      <c r="AD27" s="1372"/>
      <c r="AE27" s="1372"/>
      <c r="AF27" s="1373"/>
      <c r="AG27" s="1379"/>
      <c r="AH27" s="1377"/>
      <c r="AI27" s="1377"/>
      <c r="AJ27" s="1377"/>
      <c r="AK27" s="1377"/>
      <c r="AL27" s="1377"/>
      <c r="AM27" s="1377"/>
      <c r="AN27" s="1377"/>
      <c r="AO27" s="1378"/>
      <c r="AP27" s="1379"/>
      <c r="AQ27" s="1377"/>
      <c r="AR27" s="1377"/>
      <c r="AS27" s="1377"/>
      <c r="AT27" s="1377"/>
      <c r="AU27" s="1378"/>
      <c r="AV27" s="1357"/>
      <c r="AW27" s="1357"/>
      <c r="AX27" s="1357"/>
      <c r="AY27" s="1357"/>
      <c r="AZ27" s="1358"/>
    </row>
    <row r="28" spans="1:52" ht="8.1" customHeight="1">
      <c r="A28" s="1390"/>
      <c r="B28" s="1391"/>
      <c r="C28" s="1391"/>
      <c r="D28" s="1391"/>
      <c r="E28" s="1392"/>
      <c r="F28" s="1399"/>
      <c r="G28" s="1400"/>
      <c r="H28" s="1400"/>
      <c r="I28" s="1400"/>
      <c r="J28" s="1400"/>
      <c r="K28" s="1400"/>
      <c r="L28" s="1400"/>
      <c r="M28" s="1400"/>
      <c r="N28" s="1400"/>
      <c r="O28" s="1400"/>
      <c r="P28" s="1401"/>
      <c r="R28" s="1365"/>
      <c r="S28" s="1402"/>
      <c r="T28" s="1402"/>
      <c r="U28" s="1402"/>
      <c r="V28" s="1402"/>
      <c r="W28" s="1402"/>
      <c r="X28" s="1367"/>
      <c r="Y28" s="1374"/>
      <c r="Z28" s="1375"/>
      <c r="AA28" s="1375"/>
      <c r="AB28" s="1375"/>
      <c r="AC28" s="1375"/>
      <c r="AD28" s="1375"/>
      <c r="AE28" s="1375"/>
      <c r="AF28" s="1376"/>
      <c r="AG28" s="1379"/>
      <c r="AH28" s="1377"/>
      <c r="AI28" s="1377"/>
      <c r="AJ28" s="1377"/>
      <c r="AK28" s="1377"/>
      <c r="AL28" s="1377"/>
      <c r="AM28" s="1377"/>
      <c r="AN28" s="1377"/>
      <c r="AO28" s="1378"/>
      <c r="AP28" s="1379"/>
      <c r="AQ28" s="1377"/>
      <c r="AR28" s="1377"/>
      <c r="AS28" s="1377"/>
      <c r="AT28" s="1377"/>
      <c r="AU28" s="1378"/>
      <c r="AV28" s="1357"/>
      <c r="AW28" s="1357"/>
      <c r="AX28" s="1357"/>
      <c r="AY28" s="1357"/>
      <c r="AZ28" s="1358"/>
    </row>
    <row r="29" spans="1:52" ht="8.1" customHeight="1">
      <c r="A29" s="1403" t="s">
        <v>1101</v>
      </c>
      <c r="B29" s="1404"/>
      <c r="C29" s="1404"/>
      <c r="D29" s="1404"/>
      <c r="E29" s="1405"/>
      <c r="F29" s="1434">
        <f>入力シート!E12</f>
        <v>46144</v>
      </c>
      <c r="G29" s="1435"/>
      <c r="H29" s="1435"/>
      <c r="I29" s="1435"/>
      <c r="J29" s="1435"/>
      <c r="K29" s="1435"/>
      <c r="L29" s="1435"/>
      <c r="M29" s="1435"/>
      <c r="N29" s="1435"/>
      <c r="O29" s="1440" t="s">
        <v>22</v>
      </c>
      <c r="P29" s="1441"/>
      <c r="R29" s="1359" t="s">
        <v>1036</v>
      </c>
      <c r="S29" s="1360"/>
      <c r="T29" s="1360"/>
      <c r="U29" s="1360"/>
      <c r="V29" s="1360"/>
      <c r="W29" s="1360"/>
      <c r="X29" s="1361"/>
      <c r="Y29" s="1368" t="str">
        <f>入力シート!J14</f>
        <v>富山　□□</v>
      </c>
      <c r="Z29" s="1369"/>
      <c r="AA29" s="1369"/>
      <c r="AB29" s="1369"/>
      <c r="AC29" s="1369"/>
      <c r="AD29" s="1369"/>
      <c r="AE29" s="1369"/>
      <c r="AF29" s="1370"/>
      <c r="AG29" s="1318"/>
      <c r="AH29" s="1377"/>
      <c r="AI29" s="1377"/>
      <c r="AJ29" s="1377"/>
      <c r="AK29" s="1377"/>
      <c r="AL29" s="1377"/>
      <c r="AM29" s="1377"/>
      <c r="AN29" s="1377"/>
      <c r="AO29" s="1378"/>
      <c r="AP29" s="1318"/>
      <c r="AQ29" s="1377"/>
      <c r="AR29" s="1377"/>
      <c r="AS29" s="1377"/>
      <c r="AT29" s="1377"/>
      <c r="AU29" s="1378"/>
      <c r="AV29" s="1380"/>
      <c r="AW29" s="1381"/>
      <c r="AX29" s="1381"/>
      <c r="AY29" s="1381"/>
      <c r="AZ29" s="1382"/>
    </row>
    <row r="30" spans="1:52" ht="8.1" customHeight="1">
      <c r="A30" s="1406"/>
      <c r="B30" s="1407"/>
      <c r="C30" s="1407"/>
      <c r="D30" s="1407"/>
      <c r="E30" s="1408"/>
      <c r="F30" s="1436"/>
      <c r="G30" s="1437"/>
      <c r="H30" s="1437"/>
      <c r="I30" s="1437"/>
      <c r="J30" s="1437"/>
      <c r="K30" s="1437"/>
      <c r="L30" s="1437"/>
      <c r="M30" s="1437"/>
      <c r="N30" s="1437"/>
      <c r="O30" s="1442"/>
      <c r="P30" s="1443"/>
      <c r="R30" s="1362"/>
      <c r="S30" s="1363"/>
      <c r="T30" s="1363"/>
      <c r="U30" s="1363"/>
      <c r="V30" s="1363"/>
      <c r="W30" s="1363"/>
      <c r="X30" s="1364"/>
      <c r="Y30" s="1371"/>
      <c r="Z30" s="1372"/>
      <c r="AA30" s="1372"/>
      <c r="AB30" s="1372"/>
      <c r="AC30" s="1372"/>
      <c r="AD30" s="1372"/>
      <c r="AE30" s="1372"/>
      <c r="AF30" s="1373"/>
      <c r="AG30" s="1379"/>
      <c r="AH30" s="1377"/>
      <c r="AI30" s="1377"/>
      <c r="AJ30" s="1377"/>
      <c r="AK30" s="1377"/>
      <c r="AL30" s="1377"/>
      <c r="AM30" s="1377"/>
      <c r="AN30" s="1377"/>
      <c r="AO30" s="1378"/>
      <c r="AP30" s="1379"/>
      <c r="AQ30" s="1377"/>
      <c r="AR30" s="1377"/>
      <c r="AS30" s="1377"/>
      <c r="AT30" s="1377"/>
      <c r="AU30" s="1378"/>
      <c r="AV30" s="1383"/>
      <c r="AW30" s="1381"/>
      <c r="AX30" s="1381"/>
      <c r="AY30" s="1381"/>
      <c r="AZ30" s="1382"/>
    </row>
    <row r="31" spans="1:52" ht="7.5" customHeight="1">
      <c r="A31" s="1406"/>
      <c r="B31" s="1407"/>
      <c r="C31" s="1407"/>
      <c r="D31" s="1407"/>
      <c r="E31" s="1408"/>
      <c r="F31" s="1438"/>
      <c r="G31" s="1439"/>
      <c r="H31" s="1439"/>
      <c r="I31" s="1439"/>
      <c r="J31" s="1439"/>
      <c r="K31" s="1439"/>
      <c r="L31" s="1439"/>
      <c r="M31" s="1439"/>
      <c r="N31" s="1439"/>
      <c r="O31" s="1444"/>
      <c r="P31" s="1445"/>
      <c r="R31" s="1365"/>
      <c r="S31" s="1366"/>
      <c r="T31" s="1366"/>
      <c r="U31" s="1366"/>
      <c r="V31" s="1366"/>
      <c r="W31" s="1366"/>
      <c r="X31" s="1367"/>
      <c r="Y31" s="1374"/>
      <c r="Z31" s="1375"/>
      <c r="AA31" s="1375"/>
      <c r="AB31" s="1375"/>
      <c r="AC31" s="1375"/>
      <c r="AD31" s="1375"/>
      <c r="AE31" s="1375"/>
      <c r="AF31" s="1376"/>
      <c r="AG31" s="1379"/>
      <c r="AH31" s="1377"/>
      <c r="AI31" s="1377"/>
      <c r="AJ31" s="1377"/>
      <c r="AK31" s="1377"/>
      <c r="AL31" s="1377"/>
      <c r="AM31" s="1377"/>
      <c r="AN31" s="1377"/>
      <c r="AO31" s="1378"/>
      <c r="AP31" s="1379"/>
      <c r="AQ31" s="1377"/>
      <c r="AR31" s="1377"/>
      <c r="AS31" s="1377"/>
      <c r="AT31" s="1377"/>
      <c r="AU31" s="1378"/>
      <c r="AV31" s="1383"/>
      <c r="AW31" s="1381"/>
      <c r="AX31" s="1381"/>
      <c r="AY31" s="1381"/>
      <c r="AZ31" s="1382"/>
    </row>
    <row r="32" spans="1:52" ht="8.1" customHeight="1">
      <c r="A32" s="1406"/>
      <c r="B32" s="1407"/>
      <c r="C32" s="1407"/>
      <c r="D32" s="1407"/>
      <c r="E32" s="1408"/>
      <c r="F32" s="1434">
        <f>入力シート!E10</f>
        <v>46295</v>
      </c>
      <c r="G32" s="1435"/>
      <c r="H32" s="1435"/>
      <c r="I32" s="1435"/>
      <c r="J32" s="1435"/>
      <c r="K32" s="1435"/>
      <c r="L32" s="1435"/>
      <c r="M32" s="1435"/>
      <c r="N32" s="1435"/>
      <c r="O32" s="1440" t="s">
        <v>12</v>
      </c>
      <c r="P32" s="1441"/>
      <c r="R32" s="1359"/>
      <c r="S32" s="1360"/>
      <c r="T32" s="1360"/>
      <c r="U32" s="1360"/>
      <c r="V32" s="1360"/>
      <c r="W32" s="1360"/>
      <c r="X32" s="1361"/>
      <c r="Y32" s="1424"/>
      <c r="Z32" s="1363"/>
      <c r="AA32" s="1363"/>
      <c r="AB32" s="1363"/>
      <c r="AC32" s="1363"/>
      <c r="AD32" s="1363"/>
      <c r="AE32" s="1363"/>
      <c r="AF32" s="1364"/>
      <c r="AG32" s="1424"/>
      <c r="AH32" s="1427"/>
      <c r="AI32" s="1427"/>
      <c r="AJ32" s="1427"/>
      <c r="AK32" s="1427"/>
      <c r="AL32" s="1427"/>
      <c r="AM32" s="1427"/>
      <c r="AN32" s="1427"/>
      <c r="AO32" s="1428"/>
      <c r="AP32" s="1424"/>
      <c r="AQ32" s="1427"/>
      <c r="AR32" s="1427"/>
      <c r="AS32" s="1427"/>
      <c r="AT32" s="1427"/>
      <c r="AU32" s="1428"/>
      <c r="AV32" s="1412"/>
      <c r="AW32" s="1413"/>
      <c r="AX32" s="1413"/>
      <c r="AY32" s="1413"/>
      <c r="AZ32" s="1414"/>
    </row>
    <row r="33" spans="1:52" ht="8.1" customHeight="1">
      <c r="A33" s="1406"/>
      <c r="B33" s="1407"/>
      <c r="C33" s="1407"/>
      <c r="D33" s="1407"/>
      <c r="E33" s="1408"/>
      <c r="F33" s="1436"/>
      <c r="G33" s="1437"/>
      <c r="H33" s="1437"/>
      <c r="I33" s="1437"/>
      <c r="J33" s="1437"/>
      <c r="K33" s="1437"/>
      <c r="L33" s="1437"/>
      <c r="M33" s="1437"/>
      <c r="N33" s="1437"/>
      <c r="O33" s="1442"/>
      <c r="P33" s="1443"/>
      <c r="R33" s="1362"/>
      <c r="S33" s="1363"/>
      <c r="T33" s="1363"/>
      <c r="U33" s="1363"/>
      <c r="V33" s="1363"/>
      <c r="W33" s="1363"/>
      <c r="X33" s="1364"/>
      <c r="Y33" s="1425"/>
      <c r="Z33" s="1363"/>
      <c r="AA33" s="1363"/>
      <c r="AB33" s="1363"/>
      <c r="AC33" s="1363"/>
      <c r="AD33" s="1363"/>
      <c r="AE33" s="1363"/>
      <c r="AF33" s="1364"/>
      <c r="AG33" s="1429"/>
      <c r="AH33" s="1430"/>
      <c r="AI33" s="1430"/>
      <c r="AJ33" s="1430"/>
      <c r="AK33" s="1430"/>
      <c r="AL33" s="1430"/>
      <c r="AM33" s="1430"/>
      <c r="AN33" s="1430"/>
      <c r="AO33" s="1428"/>
      <c r="AP33" s="1429"/>
      <c r="AQ33" s="1427"/>
      <c r="AR33" s="1427"/>
      <c r="AS33" s="1427"/>
      <c r="AT33" s="1427"/>
      <c r="AU33" s="1428"/>
      <c r="AV33" s="1415"/>
      <c r="AW33" s="1416"/>
      <c r="AX33" s="1416"/>
      <c r="AY33" s="1416"/>
      <c r="AZ33" s="1417"/>
    </row>
    <row r="34" spans="1:52" ht="8.1" customHeight="1">
      <c r="A34" s="1409"/>
      <c r="B34" s="1410"/>
      <c r="C34" s="1410"/>
      <c r="D34" s="1410"/>
      <c r="E34" s="1411"/>
      <c r="F34" s="1438"/>
      <c r="G34" s="1439"/>
      <c r="H34" s="1439"/>
      <c r="I34" s="1439"/>
      <c r="J34" s="1439"/>
      <c r="K34" s="1439"/>
      <c r="L34" s="1439"/>
      <c r="M34" s="1439"/>
      <c r="N34" s="1439"/>
      <c r="O34" s="1444"/>
      <c r="P34" s="1445"/>
      <c r="Q34" s="323"/>
      <c r="R34" s="1421"/>
      <c r="S34" s="1422"/>
      <c r="T34" s="1422"/>
      <c r="U34" s="1422"/>
      <c r="V34" s="1422"/>
      <c r="W34" s="1422"/>
      <c r="X34" s="1423"/>
      <c r="Y34" s="1426"/>
      <c r="Z34" s="1422"/>
      <c r="AA34" s="1422"/>
      <c r="AB34" s="1422"/>
      <c r="AC34" s="1422"/>
      <c r="AD34" s="1422"/>
      <c r="AE34" s="1422"/>
      <c r="AF34" s="1423"/>
      <c r="AG34" s="1431"/>
      <c r="AH34" s="1432"/>
      <c r="AI34" s="1432"/>
      <c r="AJ34" s="1432"/>
      <c r="AK34" s="1432"/>
      <c r="AL34" s="1432"/>
      <c r="AM34" s="1432"/>
      <c r="AN34" s="1432"/>
      <c r="AO34" s="1433"/>
      <c r="AP34" s="1431"/>
      <c r="AQ34" s="1432"/>
      <c r="AR34" s="1432"/>
      <c r="AS34" s="1432"/>
      <c r="AT34" s="1432"/>
      <c r="AU34" s="1433"/>
      <c r="AV34" s="1418"/>
      <c r="AW34" s="1419"/>
      <c r="AX34" s="1419"/>
      <c r="AY34" s="1419"/>
      <c r="AZ34" s="1420"/>
    </row>
    <row r="35" spans="1:52" ht="8.1" customHeight="1">
      <c r="A35" s="378"/>
      <c r="B35" s="378"/>
      <c r="C35" s="378"/>
      <c r="D35" s="378"/>
      <c r="E35" s="378"/>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row>
    <row r="36" spans="1:52" ht="8.1" customHeight="1">
      <c r="A36" s="1332" t="s">
        <v>464</v>
      </c>
      <c r="B36" s="1333"/>
      <c r="C36" s="1333"/>
      <c r="D36" s="1333"/>
      <c r="E36" s="1333"/>
      <c r="F36" s="1333"/>
      <c r="G36" s="1333"/>
      <c r="H36" s="1333"/>
      <c r="I36" s="1333"/>
      <c r="J36" s="1333"/>
      <c r="K36" s="1333"/>
      <c r="L36" s="1333"/>
      <c r="M36" s="1333"/>
      <c r="N36" s="1333"/>
      <c r="O36" s="1333"/>
      <c r="P36" s="1333"/>
      <c r="Q36" s="1333"/>
      <c r="R36" s="1333"/>
      <c r="S36" s="1333"/>
      <c r="T36" s="1333"/>
      <c r="U36" s="1333"/>
      <c r="V36" s="1333"/>
      <c r="W36" s="1333"/>
      <c r="X36" s="1333"/>
      <c r="Y36" s="1333"/>
      <c r="Z36" s="1333"/>
      <c r="AA36" s="1333"/>
      <c r="AB36" s="1333"/>
      <c r="AC36" s="1333"/>
      <c r="AD36" s="1333"/>
      <c r="AE36" s="1333"/>
      <c r="AF36" s="1333"/>
      <c r="AG36" s="1333"/>
      <c r="AH36" s="1333"/>
      <c r="AI36" s="1333"/>
      <c r="AJ36" s="1333"/>
      <c r="AK36" s="1333"/>
      <c r="AL36" s="1333"/>
      <c r="AM36" s="1333"/>
      <c r="AN36" s="1333"/>
      <c r="AO36" s="1333"/>
      <c r="AP36" s="1333"/>
      <c r="AQ36" s="1333"/>
      <c r="AR36" s="1333"/>
      <c r="AS36" s="1333"/>
      <c r="AT36" s="1333"/>
      <c r="AU36" s="1333"/>
      <c r="AV36" s="1333"/>
      <c r="AW36" s="1333"/>
      <c r="AX36" s="1333"/>
      <c r="AY36" s="1333"/>
      <c r="AZ36" s="1333"/>
    </row>
    <row r="37" spans="1:52" ht="8.1" customHeight="1">
      <c r="A37" s="1334"/>
      <c r="B37" s="1334"/>
      <c r="C37" s="1334"/>
      <c r="D37" s="1334"/>
      <c r="E37" s="1334"/>
      <c r="F37" s="1334"/>
      <c r="G37" s="1334"/>
      <c r="H37" s="1334"/>
      <c r="I37" s="1334"/>
      <c r="J37" s="1334"/>
      <c r="K37" s="1334"/>
      <c r="L37" s="1334"/>
      <c r="M37" s="1334"/>
      <c r="N37" s="1334"/>
      <c r="O37" s="1334"/>
      <c r="P37" s="1334"/>
      <c r="Q37" s="1334"/>
      <c r="R37" s="1334"/>
      <c r="S37" s="1334"/>
      <c r="T37" s="1334"/>
      <c r="U37" s="1334"/>
      <c r="V37" s="1334"/>
      <c r="W37" s="1334"/>
      <c r="X37" s="1334"/>
      <c r="Y37" s="1334"/>
      <c r="Z37" s="1334"/>
      <c r="AA37" s="1334"/>
      <c r="AB37" s="1334"/>
      <c r="AC37" s="1334"/>
      <c r="AD37" s="1334"/>
      <c r="AE37" s="1334"/>
      <c r="AF37" s="1334"/>
      <c r="AG37" s="1334"/>
      <c r="AH37" s="1334"/>
      <c r="AI37" s="1334"/>
      <c r="AJ37" s="1334"/>
      <c r="AK37" s="1334"/>
      <c r="AL37" s="1334"/>
      <c r="AM37" s="1334"/>
      <c r="AN37" s="1334"/>
      <c r="AO37" s="1334"/>
      <c r="AP37" s="1334"/>
      <c r="AQ37" s="1334"/>
      <c r="AR37" s="1334"/>
      <c r="AS37" s="1334"/>
      <c r="AT37" s="1334"/>
      <c r="AU37" s="1334"/>
      <c r="AV37" s="1334"/>
      <c r="AW37" s="1334"/>
      <c r="AX37" s="1334"/>
      <c r="AY37" s="1334"/>
      <c r="AZ37" s="1334"/>
    </row>
    <row r="38" spans="1:52" ht="8.1" customHeight="1">
      <c r="A38" s="1335" t="s">
        <v>465</v>
      </c>
      <c r="B38" s="1336"/>
      <c r="C38" s="1336"/>
      <c r="D38" s="1336"/>
      <c r="E38" s="1336"/>
      <c r="F38" s="1336"/>
      <c r="G38" s="1336"/>
      <c r="H38" s="1336" t="s">
        <v>2</v>
      </c>
      <c r="I38" s="1336"/>
      <c r="J38" s="1341" t="s">
        <v>466</v>
      </c>
      <c r="K38" s="1342"/>
      <c r="L38" s="1342"/>
      <c r="M38" s="1342"/>
      <c r="N38" s="1320"/>
      <c r="O38" s="1321"/>
      <c r="P38" s="1324" t="s">
        <v>207</v>
      </c>
      <c r="Q38" s="1320"/>
      <c r="R38" s="1321"/>
      <c r="S38" s="1324" t="s">
        <v>207</v>
      </c>
      <c r="T38" s="1320"/>
      <c r="U38" s="1321"/>
      <c r="V38" s="1324" t="s">
        <v>207</v>
      </c>
      <c r="W38" s="1320"/>
      <c r="X38" s="1321"/>
      <c r="Y38" s="1324" t="s">
        <v>207</v>
      </c>
      <c r="Z38" s="1320"/>
      <c r="AA38" s="1321"/>
      <c r="AB38" s="1324" t="s">
        <v>207</v>
      </c>
      <c r="AC38" s="1320"/>
      <c r="AD38" s="1321"/>
      <c r="AE38" s="1324" t="s">
        <v>207</v>
      </c>
      <c r="AF38" s="1320"/>
      <c r="AG38" s="1345"/>
      <c r="AH38" s="1324" t="s">
        <v>207</v>
      </c>
      <c r="AI38" s="1320"/>
      <c r="AJ38" s="1321"/>
      <c r="AK38" s="1324" t="s">
        <v>207</v>
      </c>
      <c r="AL38" s="1320"/>
      <c r="AM38" s="1321"/>
      <c r="AN38" s="1324" t="s">
        <v>207</v>
      </c>
      <c r="AO38" s="1320"/>
      <c r="AP38" s="1321"/>
      <c r="AQ38" s="1324" t="s">
        <v>207</v>
      </c>
      <c r="AR38" s="1320"/>
      <c r="AS38" s="1321"/>
      <c r="AT38" s="1324" t="s">
        <v>207</v>
      </c>
      <c r="AU38" s="1320"/>
      <c r="AV38" s="1321"/>
      <c r="AW38" s="1324" t="s">
        <v>207</v>
      </c>
      <c r="AX38" s="1348" t="s">
        <v>467</v>
      </c>
      <c r="AY38" s="1349"/>
      <c r="AZ38" s="1349"/>
    </row>
    <row r="39" spans="1:52" ht="8.1" customHeight="1">
      <c r="A39" s="1337"/>
      <c r="B39" s="1338"/>
      <c r="C39" s="1338"/>
      <c r="D39" s="1338"/>
      <c r="E39" s="1338"/>
      <c r="F39" s="1338"/>
      <c r="G39" s="1338"/>
      <c r="H39" s="1338"/>
      <c r="I39" s="1338"/>
      <c r="J39" s="1343"/>
      <c r="K39" s="1343"/>
      <c r="L39" s="1343"/>
      <c r="M39" s="1343"/>
      <c r="N39" s="1322"/>
      <c r="O39" s="1323"/>
      <c r="P39" s="1325"/>
      <c r="Q39" s="1322"/>
      <c r="R39" s="1323"/>
      <c r="S39" s="1325"/>
      <c r="T39" s="1322"/>
      <c r="U39" s="1323"/>
      <c r="V39" s="1325"/>
      <c r="W39" s="1322"/>
      <c r="X39" s="1323"/>
      <c r="Y39" s="1325"/>
      <c r="Z39" s="1322"/>
      <c r="AA39" s="1323"/>
      <c r="AB39" s="1325"/>
      <c r="AC39" s="1322"/>
      <c r="AD39" s="1323"/>
      <c r="AE39" s="1325"/>
      <c r="AF39" s="1346"/>
      <c r="AG39" s="1347"/>
      <c r="AH39" s="1325"/>
      <c r="AI39" s="1322"/>
      <c r="AJ39" s="1323"/>
      <c r="AK39" s="1325"/>
      <c r="AL39" s="1322"/>
      <c r="AM39" s="1323"/>
      <c r="AN39" s="1325"/>
      <c r="AO39" s="1322"/>
      <c r="AP39" s="1323"/>
      <c r="AQ39" s="1325"/>
      <c r="AR39" s="1322"/>
      <c r="AS39" s="1323"/>
      <c r="AT39" s="1325"/>
      <c r="AU39" s="1322"/>
      <c r="AV39" s="1323"/>
      <c r="AW39" s="1325"/>
      <c r="AX39" s="1348"/>
      <c r="AY39" s="1349"/>
      <c r="AZ39" s="1349"/>
    </row>
    <row r="40" spans="1:52" ht="8.1" customHeight="1">
      <c r="A40" s="1337"/>
      <c r="B40" s="1338"/>
      <c r="C40" s="1338"/>
      <c r="D40" s="1338"/>
      <c r="E40" s="1338"/>
      <c r="F40" s="1338"/>
      <c r="G40" s="1338"/>
      <c r="H40" s="1338"/>
      <c r="I40" s="1338"/>
      <c r="J40" s="1343"/>
      <c r="K40" s="1343"/>
      <c r="L40" s="1343"/>
      <c r="M40" s="1343"/>
      <c r="N40" s="1350" t="s">
        <v>468</v>
      </c>
      <c r="O40" s="1351"/>
      <c r="P40" s="1352"/>
      <c r="Q40" s="1326" t="s">
        <v>468</v>
      </c>
      <c r="R40" s="1327"/>
      <c r="S40" s="1328"/>
      <c r="T40" s="1326" t="s">
        <v>468</v>
      </c>
      <c r="U40" s="1327"/>
      <c r="V40" s="1328"/>
      <c r="W40" s="1326" t="s">
        <v>468</v>
      </c>
      <c r="X40" s="1327"/>
      <c r="Y40" s="1328"/>
      <c r="Z40" s="1326" t="s">
        <v>468</v>
      </c>
      <c r="AA40" s="1327"/>
      <c r="AB40" s="1328"/>
      <c r="AC40" s="1326" t="s">
        <v>468</v>
      </c>
      <c r="AD40" s="1327"/>
      <c r="AE40" s="1328"/>
      <c r="AF40" s="1326" t="s">
        <v>468</v>
      </c>
      <c r="AG40" s="1327"/>
      <c r="AH40" s="1328"/>
      <c r="AI40" s="1326" t="s">
        <v>468</v>
      </c>
      <c r="AJ40" s="1327"/>
      <c r="AK40" s="1328"/>
      <c r="AL40" s="1326" t="s">
        <v>468</v>
      </c>
      <c r="AM40" s="1327"/>
      <c r="AN40" s="1328"/>
      <c r="AO40" s="1326" t="s">
        <v>468</v>
      </c>
      <c r="AP40" s="1327"/>
      <c r="AQ40" s="1328"/>
      <c r="AR40" s="1326" t="s">
        <v>468</v>
      </c>
      <c r="AS40" s="1327"/>
      <c r="AT40" s="1328"/>
      <c r="AU40" s="1326" t="s">
        <v>468</v>
      </c>
      <c r="AV40" s="1327"/>
      <c r="AW40" s="1328"/>
      <c r="AX40" s="1348"/>
      <c r="AY40" s="1349"/>
      <c r="AZ40" s="1349"/>
    </row>
    <row r="41" spans="1:52" ht="8.1" customHeight="1">
      <c r="A41" s="1339"/>
      <c r="B41" s="1340"/>
      <c r="C41" s="1340"/>
      <c r="D41" s="1340"/>
      <c r="E41" s="1340"/>
      <c r="F41" s="1340"/>
      <c r="G41" s="1340"/>
      <c r="H41" s="1340"/>
      <c r="I41" s="1340"/>
      <c r="J41" s="1344"/>
      <c r="K41" s="1344"/>
      <c r="L41" s="1344"/>
      <c r="M41" s="1344"/>
      <c r="N41" s="1353"/>
      <c r="O41" s="1354"/>
      <c r="P41" s="1355"/>
      <c r="Q41" s="1329"/>
      <c r="R41" s="1330"/>
      <c r="S41" s="1331"/>
      <c r="T41" s="1329"/>
      <c r="U41" s="1330"/>
      <c r="V41" s="1331"/>
      <c r="W41" s="1329"/>
      <c r="X41" s="1330"/>
      <c r="Y41" s="1331"/>
      <c r="Z41" s="1329"/>
      <c r="AA41" s="1330"/>
      <c r="AB41" s="1331"/>
      <c r="AC41" s="1329"/>
      <c r="AD41" s="1330"/>
      <c r="AE41" s="1331"/>
      <c r="AF41" s="1329"/>
      <c r="AG41" s="1330"/>
      <c r="AH41" s="1331"/>
      <c r="AI41" s="1329"/>
      <c r="AJ41" s="1330"/>
      <c r="AK41" s="1331"/>
      <c r="AL41" s="1329"/>
      <c r="AM41" s="1330"/>
      <c r="AN41" s="1331"/>
      <c r="AO41" s="1329"/>
      <c r="AP41" s="1330"/>
      <c r="AQ41" s="1331"/>
      <c r="AR41" s="1329"/>
      <c r="AS41" s="1330"/>
      <c r="AT41" s="1331"/>
      <c r="AU41" s="1329"/>
      <c r="AV41" s="1330"/>
      <c r="AW41" s="1331"/>
      <c r="AX41" s="1348"/>
      <c r="AY41" s="1349"/>
      <c r="AZ41" s="1349"/>
    </row>
    <row r="42" spans="1:52" ht="8.1" customHeight="1">
      <c r="A42" s="1312"/>
      <c r="B42" s="1313"/>
      <c r="C42" s="1313"/>
      <c r="D42" s="1313"/>
      <c r="E42" s="1313"/>
      <c r="F42" s="1313"/>
      <c r="G42" s="1313"/>
      <c r="H42" s="1316"/>
      <c r="I42" s="1316"/>
      <c r="J42" s="1316"/>
      <c r="K42" s="1316"/>
      <c r="L42" s="1316"/>
      <c r="M42" s="1318"/>
      <c r="N42" s="1299"/>
      <c r="O42" s="1301"/>
      <c r="P42" s="1303"/>
      <c r="Q42" s="1299"/>
      <c r="R42" s="1301"/>
      <c r="S42" s="1303"/>
      <c r="T42" s="1299"/>
      <c r="U42" s="1301"/>
      <c r="V42" s="1303"/>
      <c r="W42" s="1299"/>
      <c r="X42" s="1301"/>
      <c r="Y42" s="1303"/>
      <c r="Z42" s="1299"/>
      <c r="AA42" s="1301"/>
      <c r="AB42" s="1303"/>
      <c r="AC42" s="1299"/>
      <c r="AD42" s="1301"/>
      <c r="AE42" s="1303"/>
      <c r="AF42" s="1299"/>
      <c r="AG42" s="1301"/>
      <c r="AH42" s="1303"/>
      <c r="AI42" s="1299"/>
      <c r="AJ42" s="1301"/>
      <c r="AK42" s="1303"/>
      <c r="AL42" s="1299"/>
      <c r="AM42" s="1301"/>
      <c r="AN42" s="1303"/>
      <c r="AO42" s="1299"/>
      <c r="AP42" s="1301"/>
      <c r="AQ42" s="1303"/>
      <c r="AR42" s="1299"/>
      <c r="AS42" s="1301"/>
      <c r="AT42" s="1303"/>
      <c r="AU42" s="1299"/>
      <c r="AV42" s="1301"/>
      <c r="AW42" s="1303"/>
      <c r="AX42" s="1305"/>
      <c r="AY42" s="1306"/>
      <c r="AZ42" s="1306"/>
    </row>
    <row r="43" spans="1:52" ht="8.1" customHeight="1">
      <c r="A43" s="1312"/>
      <c r="B43" s="1313"/>
      <c r="C43" s="1313"/>
      <c r="D43" s="1313"/>
      <c r="E43" s="1313"/>
      <c r="F43" s="1313"/>
      <c r="G43" s="1313"/>
      <c r="H43" s="1316"/>
      <c r="I43" s="1316"/>
      <c r="J43" s="1316"/>
      <c r="K43" s="1316"/>
      <c r="L43" s="1316"/>
      <c r="M43" s="1318"/>
      <c r="N43" s="1299"/>
      <c r="O43" s="1301"/>
      <c r="P43" s="1303"/>
      <c r="Q43" s="1299"/>
      <c r="R43" s="1301"/>
      <c r="S43" s="1303"/>
      <c r="T43" s="1299"/>
      <c r="U43" s="1301"/>
      <c r="V43" s="1303"/>
      <c r="W43" s="1299"/>
      <c r="X43" s="1301"/>
      <c r="Y43" s="1303"/>
      <c r="Z43" s="1299"/>
      <c r="AA43" s="1301"/>
      <c r="AB43" s="1303"/>
      <c r="AC43" s="1299"/>
      <c r="AD43" s="1301"/>
      <c r="AE43" s="1303"/>
      <c r="AF43" s="1299"/>
      <c r="AG43" s="1301"/>
      <c r="AH43" s="1303"/>
      <c r="AI43" s="1299"/>
      <c r="AJ43" s="1301"/>
      <c r="AK43" s="1303"/>
      <c r="AL43" s="1299"/>
      <c r="AM43" s="1301"/>
      <c r="AN43" s="1303"/>
      <c r="AO43" s="1299"/>
      <c r="AP43" s="1301"/>
      <c r="AQ43" s="1303"/>
      <c r="AR43" s="1299"/>
      <c r="AS43" s="1301"/>
      <c r="AT43" s="1303"/>
      <c r="AU43" s="1299"/>
      <c r="AV43" s="1301"/>
      <c r="AW43" s="1303"/>
      <c r="AX43" s="1305"/>
      <c r="AY43" s="1306"/>
      <c r="AZ43" s="1306"/>
    </row>
    <row r="44" spans="1:52" ht="8.1" customHeight="1">
      <c r="A44" s="1312"/>
      <c r="B44" s="1313"/>
      <c r="C44" s="1313"/>
      <c r="D44" s="1313"/>
      <c r="E44" s="1313"/>
      <c r="F44" s="1313"/>
      <c r="G44" s="1313"/>
      <c r="H44" s="1316"/>
      <c r="I44" s="1316"/>
      <c r="J44" s="1316"/>
      <c r="K44" s="1316"/>
      <c r="L44" s="1316"/>
      <c r="M44" s="1318"/>
      <c r="N44" s="1299"/>
      <c r="O44" s="1301"/>
      <c r="P44" s="1303"/>
      <c r="Q44" s="1299"/>
      <c r="R44" s="1301"/>
      <c r="S44" s="1303"/>
      <c r="T44" s="1299"/>
      <c r="U44" s="1301"/>
      <c r="V44" s="1303"/>
      <c r="W44" s="1299"/>
      <c r="X44" s="1301"/>
      <c r="Y44" s="1303"/>
      <c r="Z44" s="1299"/>
      <c r="AA44" s="1301"/>
      <c r="AB44" s="1303"/>
      <c r="AC44" s="1299"/>
      <c r="AD44" s="1301"/>
      <c r="AE44" s="1303"/>
      <c r="AF44" s="1299"/>
      <c r="AG44" s="1301"/>
      <c r="AH44" s="1303"/>
      <c r="AI44" s="1299"/>
      <c r="AJ44" s="1301"/>
      <c r="AK44" s="1303"/>
      <c r="AL44" s="1299"/>
      <c r="AM44" s="1301"/>
      <c r="AN44" s="1303"/>
      <c r="AO44" s="1299"/>
      <c r="AP44" s="1301"/>
      <c r="AQ44" s="1303"/>
      <c r="AR44" s="1299"/>
      <c r="AS44" s="1301"/>
      <c r="AT44" s="1303"/>
      <c r="AU44" s="1299"/>
      <c r="AV44" s="1301"/>
      <c r="AW44" s="1303"/>
      <c r="AX44" s="1305"/>
      <c r="AY44" s="1306"/>
      <c r="AZ44" s="1306"/>
    </row>
    <row r="45" spans="1:52" ht="8.1" customHeight="1">
      <c r="A45" s="1312"/>
      <c r="B45" s="1313"/>
      <c r="C45" s="1313"/>
      <c r="D45" s="1313"/>
      <c r="E45" s="1313"/>
      <c r="F45" s="1313"/>
      <c r="G45" s="1313"/>
      <c r="H45" s="1316"/>
      <c r="I45" s="1316"/>
      <c r="J45" s="1316"/>
      <c r="K45" s="1316"/>
      <c r="L45" s="1316"/>
      <c r="M45" s="1318"/>
      <c r="N45" s="1299"/>
      <c r="O45" s="1301"/>
      <c r="P45" s="1303"/>
      <c r="Q45" s="1299"/>
      <c r="R45" s="1301"/>
      <c r="S45" s="1303"/>
      <c r="T45" s="1299"/>
      <c r="U45" s="1301"/>
      <c r="V45" s="1303"/>
      <c r="W45" s="1299"/>
      <c r="X45" s="1301"/>
      <c r="Y45" s="1303"/>
      <c r="Z45" s="1299"/>
      <c r="AA45" s="1301"/>
      <c r="AB45" s="1303"/>
      <c r="AC45" s="1299"/>
      <c r="AD45" s="1301"/>
      <c r="AE45" s="1303"/>
      <c r="AF45" s="1299"/>
      <c r="AG45" s="1301"/>
      <c r="AH45" s="1303"/>
      <c r="AI45" s="1299"/>
      <c r="AJ45" s="1301"/>
      <c r="AK45" s="1303"/>
      <c r="AL45" s="1299"/>
      <c r="AM45" s="1301"/>
      <c r="AN45" s="1303"/>
      <c r="AO45" s="1299"/>
      <c r="AP45" s="1301"/>
      <c r="AQ45" s="1303"/>
      <c r="AR45" s="1299"/>
      <c r="AS45" s="1301"/>
      <c r="AT45" s="1303"/>
      <c r="AU45" s="1299"/>
      <c r="AV45" s="1301"/>
      <c r="AW45" s="1303"/>
      <c r="AX45" s="1305"/>
      <c r="AY45" s="1306"/>
      <c r="AZ45" s="1306"/>
    </row>
    <row r="46" spans="1:52" ht="8.1" customHeight="1">
      <c r="A46" s="1312"/>
      <c r="B46" s="1313"/>
      <c r="C46" s="1313"/>
      <c r="D46" s="1313"/>
      <c r="E46" s="1313"/>
      <c r="F46" s="1313"/>
      <c r="G46" s="1313"/>
      <c r="H46" s="1316"/>
      <c r="I46" s="1316"/>
      <c r="J46" s="1316"/>
      <c r="K46" s="1316"/>
      <c r="L46" s="1316"/>
      <c r="M46" s="1318"/>
      <c r="N46" s="1299"/>
      <c r="O46" s="1301"/>
      <c r="P46" s="1303"/>
      <c r="Q46" s="1299"/>
      <c r="R46" s="1301"/>
      <c r="S46" s="1303"/>
      <c r="T46" s="1299"/>
      <c r="U46" s="1301"/>
      <c r="V46" s="1303"/>
      <c r="W46" s="1299"/>
      <c r="X46" s="1301"/>
      <c r="Y46" s="1303"/>
      <c r="Z46" s="1299"/>
      <c r="AA46" s="1301"/>
      <c r="AB46" s="1303"/>
      <c r="AC46" s="1299"/>
      <c r="AD46" s="1301"/>
      <c r="AE46" s="1303"/>
      <c r="AF46" s="1299"/>
      <c r="AG46" s="1301"/>
      <c r="AH46" s="1303"/>
      <c r="AI46" s="1299"/>
      <c r="AJ46" s="1301"/>
      <c r="AK46" s="1303"/>
      <c r="AL46" s="1299"/>
      <c r="AM46" s="1301"/>
      <c r="AN46" s="1303"/>
      <c r="AO46" s="1299"/>
      <c r="AP46" s="1301"/>
      <c r="AQ46" s="1303"/>
      <c r="AR46" s="1299"/>
      <c r="AS46" s="1301"/>
      <c r="AT46" s="1303"/>
      <c r="AU46" s="1299"/>
      <c r="AV46" s="1301"/>
      <c r="AW46" s="1303"/>
      <c r="AX46" s="1305"/>
      <c r="AY46" s="1306"/>
      <c r="AZ46" s="1306"/>
    </row>
    <row r="47" spans="1:52" ht="8.1" customHeight="1">
      <c r="A47" s="1312"/>
      <c r="B47" s="1313"/>
      <c r="C47" s="1313"/>
      <c r="D47" s="1313"/>
      <c r="E47" s="1313"/>
      <c r="F47" s="1313"/>
      <c r="G47" s="1313"/>
      <c r="H47" s="1316"/>
      <c r="I47" s="1316"/>
      <c r="J47" s="1316"/>
      <c r="K47" s="1316"/>
      <c r="L47" s="1316"/>
      <c r="M47" s="1318"/>
      <c r="N47" s="1299"/>
      <c r="O47" s="1301"/>
      <c r="P47" s="1303"/>
      <c r="Q47" s="1299"/>
      <c r="R47" s="1301"/>
      <c r="S47" s="1303"/>
      <c r="T47" s="1299"/>
      <c r="U47" s="1301"/>
      <c r="V47" s="1303"/>
      <c r="W47" s="1299"/>
      <c r="X47" s="1301"/>
      <c r="Y47" s="1303"/>
      <c r="Z47" s="1299"/>
      <c r="AA47" s="1301"/>
      <c r="AB47" s="1303"/>
      <c r="AC47" s="1299"/>
      <c r="AD47" s="1301"/>
      <c r="AE47" s="1303"/>
      <c r="AF47" s="1299"/>
      <c r="AG47" s="1301"/>
      <c r="AH47" s="1303"/>
      <c r="AI47" s="1299"/>
      <c r="AJ47" s="1301"/>
      <c r="AK47" s="1303"/>
      <c r="AL47" s="1299"/>
      <c r="AM47" s="1301"/>
      <c r="AN47" s="1303"/>
      <c r="AO47" s="1299"/>
      <c r="AP47" s="1301"/>
      <c r="AQ47" s="1303"/>
      <c r="AR47" s="1299"/>
      <c r="AS47" s="1301"/>
      <c r="AT47" s="1303"/>
      <c r="AU47" s="1299"/>
      <c r="AV47" s="1301"/>
      <c r="AW47" s="1303"/>
      <c r="AX47" s="1305"/>
      <c r="AY47" s="1306"/>
      <c r="AZ47" s="1306"/>
    </row>
    <row r="48" spans="1:52" ht="8.1" customHeight="1">
      <c r="A48" s="1312"/>
      <c r="B48" s="1313"/>
      <c r="C48" s="1313"/>
      <c r="D48" s="1313"/>
      <c r="E48" s="1313"/>
      <c r="F48" s="1313"/>
      <c r="G48" s="1313"/>
      <c r="H48" s="1316"/>
      <c r="I48" s="1316"/>
      <c r="J48" s="1316"/>
      <c r="K48" s="1316"/>
      <c r="L48" s="1316"/>
      <c r="M48" s="1318"/>
      <c r="N48" s="1299"/>
      <c r="O48" s="1301"/>
      <c r="P48" s="1303"/>
      <c r="Q48" s="1299"/>
      <c r="R48" s="1301"/>
      <c r="S48" s="1303"/>
      <c r="T48" s="1299"/>
      <c r="U48" s="1301"/>
      <c r="V48" s="1303"/>
      <c r="W48" s="1299"/>
      <c r="X48" s="1301"/>
      <c r="Y48" s="1303"/>
      <c r="Z48" s="1299"/>
      <c r="AA48" s="1301"/>
      <c r="AB48" s="1303"/>
      <c r="AC48" s="1299"/>
      <c r="AD48" s="1301"/>
      <c r="AE48" s="1303"/>
      <c r="AF48" s="1299"/>
      <c r="AG48" s="1301"/>
      <c r="AH48" s="1303"/>
      <c r="AI48" s="1299"/>
      <c r="AJ48" s="1301"/>
      <c r="AK48" s="1303"/>
      <c r="AL48" s="1299"/>
      <c r="AM48" s="1301"/>
      <c r="AN48" s="1303"/>
      <c r="AO48" s="1299"/>
      <c r="AP48" s="1301"/>
      <c r="AQ48" s="1303"/>
      <c r="AR48" s="1299"/>
      <c r="AS48" s="1301"/>
      <c r="AT48" s="1303"/>
      <c r="AU48" s="1299"/>
      <c r="AV48" s="1301"/>
      <c r="AW48" s="1303"/>
      <c r="AX48" s="1305"/>
      <c r="AY48" s="1306"/>
      <c r="AZ48" s="1306"/>
    </row>
    <row r="49" spans="1:52" ht="8.1" customHeight="1">
      <c r="A49" s="1312"/>
      <c r="B49" s="1313"/>
      <c r="C49" s="1313"/>
      <c r="D49" s="1313"/>
      <c r="E49" s="1313"/>
      <c r="F49" s="1313"/>
      <c r="G49" s="1313"/>
      <c r="H49" s="1316"/>
      <c r="I49" s="1316"/>
      <c r="J49" s="1316"/>
      <c r="K49" s="1316"/>
      <c r="L49" s="1316"/>
      <c r="M49" s="1318"/>
      <c r="N49" s="1299"/>
      <c r="O49" s="1301"/>
      <c r="P49" s="1303"/>
      <c r="Q49" s="1299"/>
      <c r="R49" s="1301"/>
      <c r="S49" s="1303"/>
      <c r="T49" s="1299"/>
      <c r="U49" s="1301"/>
      <c r="V49" s="1303"/>
      <c r="W49" s="1299"/>
      <c r="X49" s="1301"/>
      <c r="Y49" s="1303"/>
      <c r="Z49" s="1299"/>
      <c r="AA49" s="1301"/>
      <c r="AB49" s="1303"/>
      <c r="AC49" s="1299"/>
      <c r="AD49" s="1301"/>
      <c r="AE49" s="1303"/>
      <c r="AF49" s="1299"/>
      <c r="AG49" s="1301"/>
      <c r="AH49" s="1303"/>
      <c r="AI49" s="1299"/>
      <c r="AJ49" s="1301"/>
      <c r="AK49" s="1303"/>
      <c r="AL49" s="1299"/>
      <c r="AM49" s="1301"/>
      <c r="AN49" s="1303"/>
      <c r="AO49" s="1299"/>
      <c r="AP49" s="1301"/>
      <c r="AQ49" s="1303"/>
      <c r="AR49" s="1299"/>
      <c r="AS49" s="1301"/>
      <c r="AT49" s="1303"/>
      <c r="AU49" s="1299"/>
      <c r="AV49" s="1301"/>
      <c r="AW49" s="1303"/>
      <c r="AX49" s="1305"/>
      <c r="AY49" s="1306"/>
      <c r="AZ49" s="1306"/>
    </row>
    <row r="50" spans="1:52" ht="8.1" customHeight="1">
      <c r="A50" s="1312"/>
      <c r="B50" s="1313"/>
      <c r="C50" s="1313"/>
      <c r="D50" s="1313"/>
      <c r="E50" s="1313"/>
      <c r="F50" s="1313"/>
      <c r="G50" s="1313"/>
      <c r="H50" s="1316"/>
      <c r="I50" s="1316"/>
      <c r="J50" s="1316"/>
      <c r="K50" s="1316"/>
      <c r="L50" s="1316"/>
      <c r="M50" s="1318"/>
      <c r="N50" s="1299"/>
      <c r="O50" s="1301"/>
      <c r="P50" s="1303"/>
      <c r="Q50" s="1299"/>
      <c r="R50" s="1301"/>
      <c r="S50" s="1303"/>
      <c r="T50" s="1299"/>
      <c r="U50" s="1301"/>
      <c r="V50" s="1303"/>
      <c r="W50" s="1299"/>
      <c r="X50" s="1301"/>
      <c r="Y50" s="1303"/>
      <c r="Z50" s="1299"/>
      <c r="AA50" s="1301"/>
      <c r="AB50" s="1303"/>
      <c r="AC50" s="1299"/>
      <c r="AD50" s="1301"/>
      <c r="AE50" s="1303"/>
      <c r="AF50" s="1299"/>
      <c r="AG50" s="1301"/>
      <c r="AH50" s="1303"/>
      <c r="AI50" s="1299"/>
      <c r="AJ50" s="1301"/>
      <c r="AK50" s="1303"/>
      <c r="AL50" s="1299"/>
      <c r="AM50" s="1301"/>
      <c r="AN50" s="1303"/>
      <c r="AO50" s="1299"/>
      <c r="AP50" s="1301"/>
      <c r="AQ50" s="1303"/>
      <c r="AR50" s="1299"/>
      <c r="AS50" s="1301"/>
      <c r="AT50" s="1303"/>
      <c r="AU50" s="1299"/>
      <c r="AV50" s="1301"/>
      <c r="AW50" s="1303"/>
      <c r="AX50" s="1305"/>
      <c r="AY50" s="1306"/>
      <c r="AZ50" s="1306"/>
    </row>
    <row r="51" spans="1:52" ht="8.1" customHeight="1">
      <c r="A51" s="1312"/>
      <c r="B51" s="1313"/>
      <c r="C51" s="1313"/>
      <c r="D51" s="1313"/>
      <c r="E51" s="1313"/>
      <c r="F51" s="1313"/>
      <c r="G51" s="1313"/>
      <c r="H51" s="1316"/>
      <c r="I51" s="1316"/>
      <c r="J51" s="1316"/>
      <c r="K51" s="1316"/>
      <c r="L51" s="1316"/>
      <c r="M51" s="1318"/>
      <c r="N51" s="1299"/>
      <c r="O51" s="1301"/>
      <c r="P51" s="1303"/>
      <c r="Q51" s="1299"/>
      <c r="R51" s="1301"/>
      <c r="S51" s="1303"/>
      <c r="T51" s="1299"/>
      <c r="U51" s="1301"/>
      <c r="V51" s="1303"/>
      <c r="W51" s="1299"/>
      <c r="X51" s="1301"/>
      <c r="Y51" s="1303"/>
      <c r="Z51" s="1299"/>
      <c r="AA51" s="1301"/>
      <c r="AB51" s="1303"/>
      <c r="AC51" s="1299"/>
      <c r="AD51" s="1301"/>
      <c r="AE51" s="1303"/>
      <c r="AF51" s="1299"/>
      <c r="AG51" s="1301"/>
      <c r="AH51" s="1303"/>
      <c r="AI51" s="1299"/>
      <c r="AJ51" s="1301"/>
      <c r="AK51" s="1303"/>
      <c r="AL51" s="1299"/>
      <c r="AM51" s="1301"/>
      <c r="AN51" s="1303"/>
      <c r="AO51" s="1299"/>
      <c r="AP51" s="1301"/>
      <c r="AQ51" s="1303"/>
      <c r="AR51" s="1299"/>
      <c r="AS51" s="1301"/>
      <c r="AT51" s="1303"/>
      <c r="AU51" s="1299"/>
      <c r="AV51" s="1301"/>
      <c r="AW51" s="1303"/>
      <c r="AX51" s="1305"/>
      <c r="AY51" s="1306"/>
      <c r="AZ51" s="1306"/>
    </row>
    <row r="52" spans="1:52" ht="8.1" customHeight="1">
      <c r="A52" s="1312"/>
      <c r="B52" s="1313"/>
      <c r="C52" s="1313"/>
      <c r="D52" s="1313"/>
      <c r="E52" s="1313"/>
      <c r="F52" s="1313"/>
      <c r="G52" s="1313"/>
      <c r="H52" s="1316"/>
      <c r="I52" s="1316"/>
      <c r="J52" s="1316"/>
      <c r="K52" s="1316"/>
      <c r="L52" s="1316"/>
      <c r="M52" s="1318"/>
      <c r="N52" s="1299"/>
      <c r="O52" s="1301"/>
      <c r="P52" s="1303"/>
      <c r="Q52" s="1299"/>
      <c r="R52" s="1301"/>
      <c r="S52" s="1303"/>
      <c r="T52" s="1299"/>
      <c r="U52" s="1301"/>
      <c r="V52" s="1303"/>
      <c r="W52" s="1299"/>
      <c r="X52" s="1301"/>
      <c r="Y52" s="1303"/>
      <c r="Z52" s="1299"/>
      <c r="AA52" s="1301"/>
      <c r="AB52" s="1303"/>
      <c r="AC52" s="1299"/>
      <c r="AD52" s="1301"/>
      <c r="AE52" s="1303"/>
      <c r="AF52" s="1299"/>
      <c r="AG52" s="1301"/>
      <c r="AH52" s="1303"/>
      <c r="AI52" s="1299"/>
      <c r="AJ52" s="1301"/>
      <c r="AK52" s="1303"/>
      <c r="AL52" s="1299"/>
      <c r="AM52" s="1301"/>
      <c r="AN52" s="1303"/>
      <c r="AO52" s="1299"/>
      <c r="AP52" s="1301"/>
      <c r="AQ52" s="1303"/>
      <c r="AR52" s="1299"/>
      <c r="AS52" s="1301"/>
      <c r="AT52" s="1303"/>
      <c r="AU52" s="1299"/>
      <c r="AV52" s="1301"/>
      <c r="AW52" s="1303"/>
      <c r="AX52" s="1305"/>
      <c r="AY52" s="1306"/>
      <c r="AZ52" s="1306"/>
    </row>
    <row r="53" spans="1:52" ht="8.1" customHeight="1">
      <c r="A53" s="1312"/>
      <c r="B53" s="1313"/>
      <c r="C53" s="1313"/>
      <c r="D53" s="1313"/>
      <c r="E53" s="1313"/>
      <c r="F53" s="1313"/>
      <c r="G53" s="1313"/>
      <c r="H53" s="1316"/>
      <c r="I53" s="1316"/>
      <c r="J53" s="1316"/>
      <c r="K53" s="1316"/>
      <c r="L53" s="1316"/>
      <c r="M53" s="1318"/>
      <c r="N53" s="1299"/>
      <c r="O53" s="1301"/>
      <c r="P53" s="1303"/>
      <c r="Q53" s="1299"/>
      <c r="R53" s="1301"/>
      <c r="S53" s="1303"/>
      <c r="T53" s="1299"/>
      <c r="U53" s="1301"/>
      <c r="V53" s="1303"/>
      <c r="W53" s="1299"/>
      <c r="X53" s="1301"/>
      <c r="Y53" s="1303"/>
      <c r="Z53" s="1299"/>
      <c r="AA53" s="1301"/>
      <c r="AB53" s="1303"/>
      <c r="AC53" s="1299"/>
      <c r="AD53" s="1301"/>
      <c r="AE53" s="1303"/>
      <c r="AF53" s="1299"/>
      <c r="AG53" s="1301"/>
      <c r="AH53" s="1303"/>
      <c r="AI53" s="1299"/>
      <c r="AJ53" s="1301"/>
      <c r="AK53" s="1303"/>
      <c r="AL53" s="1299"/>
      <c r="AM53" s="1301"/>
      <c r="AN53" s="1303"/>
      <c r="AO53" s="1299"/>
      <c r="AP53" s="1301"/>
      <c r="AQ53" s="1303"/>
      <c r="AR53" s="1299"/>
      <c r="AS53" s="1301"/>
      <c r="AT53" s="1303"/>
      <c r="AU53" s="1299"/>
      <c r="AV53" s="1301"/>
      <c r="AW53" s="1303"/>
      <c r="AX53" s="1305"/>
      <c r="AY53" s="1306"/>
      <c r="AZ53" s="1306"/>
    </row>
    <row r="54" spans="1:52" ht="8.1" customHeight="1">
      <c r="A54" s="1312"/>
      <c r="B54" s="1313"/>
      <c r="C54" s="1313"/>
      <c r="D54" s="1313"/>
      <c r="E54" s="1313"/>
      <c r="F54" s="1313"/>
      <c r="G54" s="1313"/>
      <c r="H54" s="1316"/>
      <c r="I54" s="1316"/>
      <c r="J54" s="1316"/>
      <c r="K54" s="1316"/>
      <c r="L54" s="1316"/>
      <c r="M54" s="1318"/>
      <c r="N54" s="1299"/>
      <c r="O54" s="1301"/>
      <c r="P54" s="1303"/>
      <c r="Q54" s="1299"/>
      <c r="R54" s="1301"/>
      <c r="S54" s="1303"/>
      <c r="T54" s="1299"/>
      <c r="U54" s="1301"/>
      <c r="V54" s="1303"/>
      <c r="W54" s="1299"/>
      <c r="X54" s="1301"/>
      <c r="Y54" s="1303"/>
      <c r="Z54" s="1299"/>
      <c r="AA54" s="1301"/>
      <c r="AB54" s="1303"/>
      <c r="AC54" s="1299"/>
      <c r="AD54" s="1301"/>
      <c r="AE54" s="1303"/>
      <c r="AF54" s="1299"/>
      <c r="AG54" s="1301"/>
      <c r="AH54" s="1303"/>
      <c r="AI54" s="1299"/>
      <c r="AJ54" s="1301"/>
      <c r="AK54" s="1303"/>
      <c r="AL54" s="1299"/>
      <c r="AM54" s="1301"/>
      <c r="AN54" s="1303"/>
      <c r="AO54" s="1299"/>
      <c r="AP54" s="1301"/>
      <c r="AQ54" s="1303"/>
      <c r="AR54" s="1299"/>
      <c r="AS54" s="1301"/>
      <c r="AT54" s="1303"/>
      <c r="AU54" s="1299"/>
      <c r="AV54" s="1301"/>
      <c r="AW54" s="1303"/>
      <c r="AX54" s="1305"/>
      <c r="AY54" s="1306"/>
      <c r="AZ54" s="1306"/>
    </row>
    <row r="55" spans="1:52" ht="8.1" customHeight="1">
      <c r="A55" s="1312"/>
      <c r="B55" s="1313"/>
      <c r="C55" s="1313"/>
      <c r="D55" s="1313"/>
      <c r="E55" s="1313"/>
      <c r="F55" s="1313"/>
      <c r="G55" s="1313"/>
      <c r="H55" s="1316"/>
      <c r="I55" s="1316"/>
      <c r="J55" s="1316"/>
      <c r="K55" s="1316"/>
      <c r="L55" s="1316"/>
      <c r="M55" s="1318"/>
      <c r="N55" s="1299"/>
      <c r="O55" s="1301"/>
      <c r="P55" s="1303"/>
      <c r="Q55" s="1299"/>
      <c r="R55" s="1301"/>
      <c r="S55" s="1303"/>
      <c r="T55" s="1299"/>
      <c r="U55" s="1301"/>
      <c r="V55" s="1303"/>
      <c r="W55" s="1299"/>
      <c r="X55" s="1301"/>
      <c r="Y55" s="1303"/>
      <c r="Z55" s="1299"/>
      <c r="AA55" s="1301"/>
      <c r="AB55" s="1303"/>
      <c r="AC55" s="1299"/>
      <c r="AD55" s="1301"/>
      <c r="AE55" s="1303"/>
      <c r="AF55" s="1299"/>
      <c r="AG55" s="1301"/>
      <c r="AH55" s="1303"/>
      <c r="AI55" s="1299"/>
      <c r="AJ55" s="1301"/>
      <c r="AK55" s="1303"/>
      <c r="AL55" s="1299"/>
      <c r="AM55" s="1301"/>
      <c r="AN55" s="1303"/>
      <c r="AO55" s="1299"/>
      <c r="AP55" s="1301"/>
      <c r="AQ55" s="1303"/>
      <c r="AR55" s="1299"/>
      <c r="AS55" s="1301"/>
      <c r="AT55" s="1303"/>
      <c r="AU55" s="1299"/>
      <c r="AV55" s="1301"/>
      <c r="AW55" s="1303"/>
      <c r="AX55" s="1305"/>
      <c r="AY55" s="1306"/>
      <c r="AZ55" s="1306"/>
    </row>
    <row r="56" spans="1:52" ht="8.1" customHeight="1">
      <c r="A56" s="1312"/>
      <c r="B56" s="1313"/>
      <c r="C56" s="1313"/>
      <c r="D56" s="1313"/>
      <c r="E56" s="1313"/>
      <c r="F56" s="1313"/>
      <c r="G56" s="1313"/>
      <c r="H56" s="1316"/>
      <c r="I56" s="1316"/>
      <c r="J56" s="1316"/>
      <c r="K56" s="1316"/>
      <c r="L56" s="1316"/>
      <c r="M56" s="1318"/>
      <c r="N56" s="1299"/>
      <c r="O56" s="1301"/>
      <c r="P56" s="1303"/>
      <c r="Q56" s="1299"/>
      <c r="R56" s="1301"/>
      <c r="S56" s="1303"/>
      <c r="T56" s="1299"/>
      <c r="U56" s="1301"/>
      <c r="V56" s="1303"/>
      <c r="W56" s="1299"/>
      <c r="X56" s="1301"/>
      <c r="Y56" s="1303"/>
      <c r="Z56" s="1299"/>
      <c r="AA56" s="1301"/>
      <c r="AB56" s="1303"/>
      <c r="AC56" s="1299"/>
      <c r="AD56" s="1301"/>
      <c r="AE56" s="1303"/>
      <c r="AF56" s="1299"/>
      <c r="AG56" s="1301"/>
      <c r="AH56" s="1303"/>
      <c r="AI56" s="1299"/>
      <c r="AJ56" s="1301"/>
      <c r="AK56" s="1303"/>
      <c r="AL56" s="1299"/>
      <c r="AM56" s="1301"/>
      <c r="AN56" s="1303"/>
      <c r="AO56" s="1299"/>
      <c r="AP56" s="1301"/>
      <c r="AQ56" s="1303"/>
      <c r="AR56" s="1299"/>
      <c r="AS56" s="1301"/>
      <c r="AT56" s="1303"/>
      <c r="AU56" s="1299"/>
      <c r="AV56" s="1301"/>
      <c r="AW56" s="1303"/>
      <c r="AX56" s="1305"/>
      <c r="AY56" s="1306"/>
      <c r="AZ56" s="1306"/>
    </row>
    <row r="57" spans="1:52" ht="8.1" customHeight="1">
      <c r="A57" s="1312"/>
      <c r="B57" s="1313"/>
      <c r="C57" s="1313"/>
      <c r="D57" s="1313"/>
      <c r="E57" s="1313"/>
      <c r="F57" s="1313"/>
      <c r="G57" s="1313"/>
      <c r="H57" s="1316"/>
      <c r="I57" s="1316"/>
      <c r="J57" s="1316"/>
      <c r="K57" s="1316"/>
      <c r="L57" s="1316"/>
      <c r="M57" s="1318"/>
      <c r="N57" s="1299"/>
      <c r="O57" s="1301"/>
      <c r="P57" s="1303"/>
      <c r="Q57" s="1299"/>
      <c r="R57" s="1301"/>
      <c r="S57" s="1303"/>
      <c r="T57" s="1299"/>
      <c r="U57" s="1301"/>
      <c r="V57" s="1303"/>
      <c r="W57" s="1299"/>
      <c r="X57" s="1301"/>
      <c r="Y57" s="1303"/>
      <c r="Z57" s="1299"/>
      <c r="AA57" s="1301"/>
      <c r="AB57" s="1303"/>
      <c r="AC57" s="1299"/>
      <c r="AD57" s="1301"/>
      <c r="AE57" s="1303"/>
      <c r="AF57" s="1299"/>
      <c r="AG57" s="1301"/>
      <c r="AH57" s="1303"/>
      <c r="AI57" s="1299"/>
      <c r="AJ57" s="1301"/>
      <c r="AK57" s="1303"/>
      <c r="AL57" s="1299"/>
      <c r="AM57" s="1301"/>
      <c r="AN57" s="1303"/>
      <c r="AO57" s="1299"/>
      <c r="AP57" s="1301"/>
      <c r="AQ57" s="1303"/>
      <c r="AR57" s="1299"/>
      <c r="AS57" s="1301"/>
      <c r="AT57" s="1303"/>
      <c r="AU57" s="1299"/>
      <c r="AV57" s="1301"/>
      <c r="AW57" s="1303"/>
      <c r="AX57" s="1305"/>
      <c r="AY57" s="1306"/>
      <c r="AZ57" s="1306"/>
    </row>
    <row r="58" spans="1:52" ht="8.1" customHeight="1">
      <c r="A58" s="1312"/>
      <c r="B58" s="1313"/>
      <c r="C58" s="1313"/>
      <c r="D58" s="1313"/>
      <c r="E58" s="1313"/>
      <c r="F58" s="1313"/>
      <c r="G58" s="1313"/>
      <c r="H58" s="1316"/>
      <c r="I58" s="1316"/>
      <c r="J58" s="1316"/>
      <c r="K58" s="1316"/>
      <c r="L58" s="1316"/>
      <c r="M58" s="1318"/>
      <c r="N58" s="1299"/>
      <c r="O58" s="1301"/>
      <c r="P58" s="1303"/>
      <c r="Q58" s="1299"/>
      <c r="R58" s="1301"/>
      <c r="S58" s="1303"/>
      <c r="T58" s="1299"/>
      <c r="U58" s="1301"/>
      <c r="V58" s="1303"/>
      <c r="W58" s="1299"/>
      <c r="X58" s="1301"/>
      <c r="Y58" s="1303"/>
      <c r="Z58" s="1299"/>
      <c r="AA58" s="1301"/>
      <c r="AB58" s="1303"/>
      <c r="AC58" s="1299"/>
      <c r="AD58" s="1301"/>
      <c r="AE58" s="1303"/>
      <c r="AF58" s="1299"/>
      <c r="AG58" s="1301"/>
      <c r="AH58" s="1303"/>
      <c r="AI58" s="1299"/>
      <c r="AJ58" s="1301"/>
      <c r="AK58" s="1303"/>
      <c r="AL58" s="1299"/>
      <c r="AM58" s="1301"/>
      <c r="AN58" s="1303"/>
      <c r="AO58" s="1299"/>
      <c r="AP58" s="1301"/>
      <c r="AQ58" s="1303"/>
      <c r="AR58" s="1299"/>
      <c r="AS58" s="1301"/>
      <c r="AT58" s="1303"/>
      <c r="AU58" s="1299"/>
      <c r="AV58" s="1301"/>
      <c r="AW58" s="1303"/>
      <c r="AX58" s="1305"/>
      <c r="AY58" s="1306"/>
      <c r="AZ58" s="1306"/>
    </row>
    <row r="59" spans="1:52" ht="8.1" customHeight="1">
      <c r="A59" s="1312"/>
      <c r="B59" s="1313"/>
      <c r="C59" s="1313"/>
      <c r="D59" s="1313"/>
      <c r="E59" s="1313"/>
      <c r="F59" s="1313"/>
      <c r="G59" s="1313"/>
      <c r="H59" s="1316"/>
      <c r="I59" s="1316"/>
      <c r="J59" s="1316"/>
      <c r="K59" s="1316"/>
      <c r="L59" s="1316"/>
      <c r="M59" s="1318"/>
      <c r="N59" s="1299"/>
      <c r="O59" s="1301"/>
      <c r="P59" s="1303"/>
      <c r="Q59" s="1299"/>
      <c r="R59" s="1301"/>
      <c r="S59" s="1303"/>
      <c r="T59" s="1299"/>
      <c r="U59" s="1301"/>
      <c r="V59" s="1303"/>
      <c r="W59" s="1299"/>
      <c r="X59" s="1301"/>
      <c r="Y59" s="1303"/>
      <c r="Z59" s="1299"/>
      <c r="AA59" s="1301"/>
      <c r="AB59" s="1303"/>
      <c r="AC59" s="1299"/>
      <c r="AD59" s="1301"/>
      <c r="AE59" s="1303"/>
      <c r="AF59" s="1299"/>
      <c r="AG59" s="1301"/>
      <c r="AH59" s="1303"/>
      <c r="AI59" s="1299"/>
      <c r="AJ59" s="1301"/>
      <c r="AK59" s="1303"/>
      <c r="AL59" s="1299"/>
      <c r="AM59" s="1301"/>
      <c r="AN59" s="1303"/>
      <c r="AO59" s="1299"/>
      <c r="AP59" s="1301"/>
      <c r="AQ59" s="1303"/>
      <c r="AR59" s="1299"/>
      <c r="AS59" s="1301"/>
      <c r="AT59" s="1303"/>
      <c r="AU59" s="1299"/>
      <c r="AV59" s="1301"/>
      <c r="AW59" s="1303"/>
      <c r="AX59" s="1305"/>
      <c r="AY59" s="1306"/>
      <c r="AZ59" s="1306"/>
    </row>
    <row r="60" spans="1:52" ht="8.1" customHeight="1">
      <c r="A60" s="1312"/>
      <c r="B60" s="1313"/>
      <c r="C60" s="1313"/>
      <c r="D60" s="1313"/>
      <c r="E60" s="1313"/>
      <c r="F60" s="1313"/>
      <c r="G60" s="1313"/>
      <c r="H60" s="1316"/>
      <c r="I60" s="1316"/>
      <c r="J60" s="1316"/>
      <c r="K60" s="1316"/>
      <c r="L60" s="1316"/>
      <c r="M60" s="1318"/>
      <c r="N60" s="1299"/>
      <c r="O60" s="1301"/>
      <c r="P60" s="1303"/>
      <c r="Q60" s="1299"/>
      <c r="R60" s="1301"/>
      <c r="S60" s="1303"/>
      <c r="T60" s="1299"/>
      <c r="U60" s="1301"/>
      <c r="V60" s="1303"/>
      <c r="W60" s="1299"/>
      <c r="X60" s="1301"/>
      <c r="Y60" s="1303"/>
      <c r="Z60" s="1299"/>
      <c r="AA60" s="1301"/>
      <c r="AB60" s="1303"/>
      <c r="AC60" s="1299"/>
      <c r="AD60" s="1301"/>
      <c r="AE60" s="1303"/>
      <c r="AF60" s="1299"/>
      <c r="AG60" s="1301"/>
      <c r="AH60" s="1303"/>
      <c r="AI60" s="1299"/>
      <c r="AJ60" s="1301"/>
      <c r="AK60" s="1303"/>
      <c r="AL60" s="1299"/>
      <c r="AM60" s="1301"/>
      <c r="AN60" s="1303"/>
      <c r="AO60" s="1299"/>
      <c r="AP60" s="1301"/>
      <c r="AQ60" s="1303"/>
      <c r="AR60" s="1299"/>
      <c r="AS60" s="1301"/>
      <c r="AT60" s="1303"/>
      <c r="AU60" s="1299"/>
      <c r="AV60" s="1301"/>
      <c r="AW60" s="1303"/>
      <c r="AX60" s="1305"/>
      <c r="AY60" s="1306"/>
      <c r="AZ60" s="1306"/>
    </row>
    <row r="61" spans="1:52" ht="8.1" customHeight="1">
      <c r="A61" s="1312"/>
      <c r="B61" s="1313"/>
      <c r="C61" s="1313"/>
      <c r="D61" s="1313"/>
      <c r="E61" s="1313"/>
      <c r="F61" s="1313"/>
      <c r="G61" s="1313"/>
      <c r="H61" s="1316"/>
      <c r="I61" s="1316"/>
      <c r="J61" s="1316"/>
      <c r="K61" s="1316"/>
      <c r="L61" s="1316"/>
      <c r="M61" s="1318"/>
      <c r="N61" s="1299"/>
      <c r="O61" s="1301"/>
      <c r="P61" s="1303"/>
      <c r="Q61" s="1299"/>
      <c r="R61" s="1301"/>
      <c r="S61" s="1303"/>
      <c r="T61" s="1299"/>
      <c r="U61" s="1301"/>
      <c r="V61" s="1303"/>
      <c r="W61" s="1299"/>
      <c r="X61" s="1301"/>
      <c r="Y61" s="1303"/>
      <c r="Z61" s="1299"/>
      <c r="AA61" s="1301"/>
      <c r="AB61" s="1303"/>
      <c r="AC61" s="1299"/>
      <c r="AD61" s="1301"/>
      <c r="AE61" s="1303"/>
      <c r="AF61" s="1299"/>
      <c r="AG61" s="1301"/>
      <c r="AH61" s="1303"/>
      <c r="AI61" s="1299"/>
      <c r="AJ61" s="1301"/>
      <c r="AK61" s="1303"/>
      <c r="AL61" s="1299"/>
      <c r="AM61" s="1301"/>
      <c r="AN61" s="1303"/>
      <c r="AO61" s="1299"/>
      <c r="AP61" s="1301"/>
      <c r="AQ61" s="1303"/>
      <c r="AR61" s="1299"/>
      <c r="AS61" s="1301"/>
      <c r="AT61" s="1303"/>
      <c r="AU61" s="1299"/>
      <c r="AV61" s="1301"/>
      <c r="AW61" s="1303"/>
      <c r="AX61" s="1305"/>
      <c r="AY61" s="1306"/>
      <c r="AZ61" s="1306"/>
    </row>
    <row r="62" spans="1:52" ht="8.1" customHeight="1">
      <c r="A62" s="1312"/>
      <c r="B62" s="1313"/>
      <c r="C62" s="1313"/>
      <c r="D62" s="1313"/>
      <c r="E62" s="1313"/>
      <c r="F62" s="1313"/>
      <c r="G62" s="1313"/>
      <c r="H62" s="1316"/>
      <c r="I62" s="1316"/>
      <c r="J62" s="1316"/>
      <c r="K62" s="1316"/>
      <c r="L62" s="1316"/>
      <c r="M62" s="1318"/>
      <c r="N62" s="1299"/>
      <c r="O62" s="1301"/>
      <c r="P62" s="1303"/>
      <c r="Q62" s="1299"/>
      <c r="R62" s="1301"/>
      <c r="S62" s="1303"/>
      <c r="T62" s="1299"/>
      <c r="U62" s="1301"/>
      <c r="V62" s="1303"/>
      <c r="W62" s="1299"/>
      <c r="X62" s="1301"/>
      <c r="Y62" s="1303"/>
      <c r="Z62" s="1299"/>
      <c r="AA62" s="1301"/>
      <c r="AB62" s="1303"/>
      <c r="AC62" s="1299"/>
      <c r="AD62" s="1301"/>
      <c r="AE62" s="1303"/>
      <c r="AF62" s="1299"/>
      <c r="AG62" s="1301"/>
      <c r="AH62" s="1303"/>
      <c r="AI62" s="1299"/>
      <c r="AJ62" s="1301"/>
      <c r="AK62" s="1303"/>
      <c r="AL62" s="1299"/>
      <c r="AM62" s="1301"/>
      <c r="AN62" s="1303"/>
      <c r="AO62" s="1299"/>
      <c r="AP62" s="1301"/>
      <c r="AQ62" s="1303"/>
      <c r="AR62" s="1299"/>
      <c r="AS62" s="1301"/>
      <c r="AT62" s="1303"/>
      <c r="AU62" s="1299"/>
      <c r="AV62" s="1301"/>
      <c r="AW62" s="1303"/>
      <c r="AX62" s="1305"/>
      <c r="AY62" s="1306"/>
      <c r="AZ62" s="1306"/>
    </row>
    <row r="63" spans="1:52" ht="8.1" customHeight="1">
      <c r="A63" s="1312"/>
      <c r="B63" s="1313"/>
      <c r="C63" s="1313"/>
      <c r="D63" s="1313"/>
      <c r="E63" s="1313"/>
      <c r="F63" s="1313"/>
      <c r="G63" s="1313"/>
      <c r="H63" s="1316"/>
      <c r="I63" s="1316"/>
      <c r="J63" s="1316"/>
      <c r="K63" s="1316"/>
      <c r="L63" s="1316"/>
      <c r="M63" s="1318"/>
      <c r="N63" s="1299"/>
      <c r="O63" s="1301"/>
      <c r="P63" s="1303"/>
      <c r="Q63" s="1299"/>
      <c r="R63" s="1301"/>
      <c r="S63" s="1303"/>
      <c r="T63" s="1299"/>
      <c r="U63" s="1301"/>
      <c r="V63" s="1303"/>
      <c r="W63" s="1299"/>
      <c r="X63" s="1301"/>
      <c r="Y63" s="1303"/>
      <c r="Z63" s="1299"/>
      <c r="AA63" s="1301"/>
      <c r="AB63" s="1303"/>
      <c r="AC63" s="1299"/>
      <c r="AD63" s="1301"/>
      <c r="AE63" s="1303"/>
      <c r="AF63" s="1299"/>
      <c r="AG63" s="1301"/>
      <c r="AH63" s="1303"/>
      <c r="AI63" s="1299"/>
      <c r="AJ63" s="1301"/>
      <c r="AK63" s="1303"/>
      <c r="AL63" s="1299"/>
      <c r="AM63" s="1301"/>
      <c r="AN63" s="1303"/>
      <c r="AO63" s="1299"/>
      <c r="AP63" s="1301"/>
      <c r="AQ63" s="1303"/>
      <c r="AR63" s="1299"/>
      <c r="AS63" s="1301"/>
      <c r="AT63" s="1303"/>
      <c r="AU63" s="1299"/>
      <c r="AV63" s="1301"/>
      <c r="AW63" s="1303"/>
      <c r="AX63" s="1305"/>
      <c r="AY63" s="1306"/>
      <c r="AZ63" s="1306"/>
    </row>
    <row r="64" spans="1:52" ht="8.1" customHeight="1">
      <c r="A64" s="1312"/>
      <c r="B64" s="1313"/>
      <c r="C64" s="1313"/>
      <c r="D64" s="1313"/>
      <c r="E64" s="1313"/>
      <c r="F64" s="1313"/>
      <c r="G64" s="1313"/>
      <c r="H64" s="1316"/>
      <c r="I64" s="1316"/>
      <c r="J64" s="1316"/>
      <c r="K64" s="1316"/>
      <c r="L64" s="1316"/>
      <c r="M64" s="1318"/>
      <c r="N64" s="1299"/>
      <c r="O64" s="1301"/>
      <c r="P64" s="1303"/>
      <c r="Q64" s="1299"/>
      <c r="R64" s="1301"/>
      <c r="S64" s="1303"/>
      <c r="T64" s="1299"/>
      <c r="U64" s="1301"/>
      <c r="V64" s="1303"/>
      <c r="W64" s="1299"/>
      <c r="X64" s="1301"/>
      <c r="Y64" s="1303"/>
      <c r="Z64" s="1299"/>
      <c r="AA64" s="1301"/>
      <c r="AB64" s="1303"/>
      <c r="AC64" s="1299"/>
      <c r="AD64" s="1301"/>
      <c r="AE64" s="1303"/>
      <c r="AF64" s="1299"/>
      <c r="AG64" s="1301"/>
      <c r="AH64" s="1303"/>
      <c r="AI64" s="1299"/>
      <c r="AJ64" s="1301"/>
      <c r="AK64" s="1303"/>
      <c r="AL64" s="1299"/>
      <c r="AM64" s="1301"/>
      <c r="AN64" s="1303"/>
      <c r="AO64" s="1299"/>
      <c r="AP64" s="1301"/>
      <c r="AQ64" s="1303"/>
      <c r="AR64" s="1299"/>
      <c r="AS64" s="1301"/>
      <c r="AT64" s="1303"/>
      <c r="AU64" s="1299"/>
      <c r="AV64" s="1301"/>
      <c r="AW64" s="1303"/>
      <c r="AX64" s="1305"/>
      <c r="AY64" s="1306"/>
      <c r="AZ64" s="1306"/>
    </row>
    <row r="65" spans="1:52" ht="8.1" customHeight="1">
      <c r="A65" s="1312"/>
      <c r="B65" s="1313"/>
      <c r="C65" s="1313"/>
      <c r="D65" s="1313"/>
      <c r="E65" s="1313"/>
      <c r="F65" s="1313"/>
      <c r="G65" s="1313"/>
      <c r="H65" s="1316"/>
      <c r="I65" s="1316"/>
      <c r="J65" s="1316"/>
      <c r="K65" s="1316"/>
      <c r="L65" s="1316"/>
      <c r="M65" s="1318"/>
      <c r="N65" s="1299"/>
      <c r="O65" s="1301"/>
      <c r="P65" s="1303"/>
      <c r="Q65" s="1299"/>
      <c r="R65" s="1301"/>
      <c r="S65" s="1303"/>
      <c r="T65" s="1299"/>
      <c r="U65" s="1301"/>
      <c r="V65" s="1303"/>
      <c r="W65" s="1299"/>
      <c r="X65" s="1301"/>
      <c r="Y65" s="1303"/>
      <c r="Z65" s="1299"/>
      <c r="AA65" s="1301"/>
      <c r="AB65" s="1303"/>
      <c r="AC65" s="1299"/>
      <c r="AD65" s="1301"/>
      <c r="AE65" s="1303"/>
      <c r="AF65" s="1299"/>
      <c r="AG65" s="1301"/>
      <c r="AH65" s="1303"/>
      <c r="AI65" s="1299"/>
      <c r="AJ65" s="1301"/>
      <c r="AK65" s="1303"/>
      <c r="AL65" s="1299"/>
      <c r="AM65" s="1301"/>
      <c r="AN65" s="1303"/>
      <c r="AO65" s="1299"/>
      <c r="AP65" s="1301"/>
      <c r="AQ65" s="1303"/>
      <c r="AR65" s="1299"/>
      <c r="AS65" s="1301"/>
      <c r="AT65" s="1303"/>
      <c r="AU65" s="1299"/>
      <c r="AV65" s="1301"/>
      <c r="AW65" s="1303"/>
      <c r="AX65" s="1305"/>
      <c r="AY65" s="1306"/>
      <c r="AZ65" s="1306"/>
    </row>
    <row r="66" spans="1:52" ht="8.1" customHeight="1">
      <c r="A66" s="1312"/>
      <c r="B66" s="1313"/>
      <c r="C66" s="1313"/>
      <c r="D66" s="1313"/>
      <c r="E66" s="1313"/>
      <c r="F66" s="1313"/>
      <c r="G66" s="1313"/>
      <c r="H66" s="1316"/>
      <c r="I66" s="1316"/>
      <c r="J66" s="1316"/>
      <c r="K66" s="1316"/>
      <c r="L66" s="1316"/>
      <c r="M66" s="1318"/>
      <c r="N66" s="1299"/>
      <c r="O66" s="1301"/>
      <c r="P66" s="1303"/>
      <c r="Q66" s="1299"/>
      <c r="R66" s="1301"/>
      <c r="S66" s="1303"/>
      <c r="T66" s="1299"/>
      <c r="U66" s="1301"/>
      <c r="V66" s="1303"/>
      <c r="W66" s="1299"/>
      <c r="X66" s="1301"/>
      <c r="Y66" s="1303"/>
      <c r="Z66" s="1299"/>
      <c r="AA66" s="1301"/>
      <c r="AB66" s="1303"/>
      <c r="AC66" s="1299"/>
      <c r="AD66" s="1301"/>
      <c r="AE66" s="1303"/>
      <c r="AF66" s="1299"/>
      <c r="AG66" s="1301"/>
      <c r="AH66" s="1303"/>
      <c r="AI66" s="1299"/>
      <c r="AJ66" s="1301"/>
      <c r="AK66" s="1303"/>
      <c r="AL66" s="1299"/>
      <c r="AM66" s="1301"/>
      <c r="AN66" s="1303"/>
      <c r="AO66" s="1299"/>
      <c r="AP66" s="1301"/>
      <c r="AQ66" s="1303"/>
      <c r="AR66" s="1299"/>
      <c r="AS66" s="1301"/>
      <c r="AT66" s="1303"/>
      <c r="AU66" s="1299"/>
      <c r="AV66" s="1301"/>
      <c r="AW66" s="1303"/>
      <c r="AX66" s="1305"/>
      <c r="AY66" s="1306"/>
      <c r="AZ66" s="1306"/>
    </row>
    <row r="67" spans="1:52" ht="8.1" customHeight="1">
      <c r="A67" s="1312"/>
      <c r="B67" s="1313"/>
      <c r="C67" s="1313"/>
      <c r="D67" s="1313"/>
      <c r="E67" s="1313"/>
      <c r="F67" s="1313"/>
      <c r="G67" s="1313"/>
      <c r="H67" s="1316"/>
      <c r="I67" s="1316"/>
      <c r="J67" s="1316"/>
      <c r="K67" s="1316"/>
      <c r="L67" s="1316"/>
      <c r="M67" s="1318"/>
      <c r="N67" s="1299"/>
      <c r="O67" s="1301"/>
      <c r="P67" s="1303"/>
      <c r="Q67" s="1299"/>
      <c r="R67" s="1301"/>
      <c r="S67" s="1303"/>
      <c r="T67" s="1299"/>
      <c r="U67" s="1301"/>
      <c r="V67" s="1303"/>
      <c r="W67" s="1299"/>
      <c r="X67" s="1301"/>
      <c r="Y67" s="1303"/>
      <c r="Z67" s="1299"/>
      <c r="AA67" s="1301"/>
      <c r="AB67" s="1303"/>
      <c r="AC67" s="1299"/>
      <c r="AD67" s="1301"/>
      <c r="AE67" s="1303"/>
      <c r="AF67" s="1299"/>
      <c r="AG67" s="1301"/>
      <c r="AH67" s="1303"/>
      <c r="AI67" s="1299"/>
      <c r="AJ67" s="1301"/>
      <c r="AK67" s="1303"/>
      <c r="AL67" s="1299"/>
      <c r="AM67" s="1301"/>
      <c r="AN67" s="1303"/>
      <c r="AO67" s="1299"/>
      <c r="AP67" s="1301"/>
      <c r="AQ67" s="1303"/>
      <c r="AR67" s="1299"/>
      <c r="AS67" s="1301"/>
      <c r="AT67" s="1303"/>
      <c r="AU67" s="1299"/>
      <c r="AV67" s="1301"/>
      <c r="AW67" s="1303"/>
      <c r="AX67" s="1305"/>
      <c r="AY67" s="1306"/>
      <c r="AZ67" s="1306"/>
    </row>
    <row r="68" spans="1:52" ht="8.1" customHeight="1">
      <c r="A68" s="1314"/>
      <c r="B68" s="1315"/>
      <c r="C68" s="1315"/>
      <c r="D68" s="1315"/>
      <c r="E68" s="1315"/>
      <c r="F68" s="1315"/>
      <c r="G68" s="1315"/>
      <c r="H68" s="1317"/>
      <c r="I68" s="1317"/>
      <c r="J68" s="1317"/>
      <c r="K68" s="1317"/>
      <c r="L68" s="1317"/>
      <c r="M68" s="1319"/>
      <c r="N68" s="1300"/>
      <c r="O68" s="1302"/>
      <c r="P68" s="1304"/>
      <c r="Q68" s="1300"/>
      <c r="R68" s="1302"/>
      <c r="S68" s="1304"/>
      <c r="T68" s="1300"/>
      <c r="U68" s="1302"/>
      <c r="V68" s="1304"/>
      <c r="W68" s="1300"/>
      <c r="X68" s="1302"/>
      <c r="Y68" s="1304"/>
      <c r="Z68" s="1300"/>
      <c r="AA68" s="1302"/>
      <c r="AB68" s="1304"/>
      <c r="AC68" s="1300"/>
      <c r="AD68" s="1302"/>
      <c r="AE68" s="1304"/>
      <c r="AF68" s="1300"/>
      <c r="AG68" s="1302"/>
      <c r="AH68" s="1304"/>
      <c r="AI68" s="1300"/>
      <c r="AJ68" s="1302"/>
      <c r="AK68" s="1304"/>
      <c r="AL68" s="1300"/>
      <c r="AM68" s="1302"/>
      <c r="AN68" s="1304"/>
      <c r="AO68" s="1300"/>
      <c r="AP68" s="1302"/>
      <c r="AQ68" s="1304"/>
      <c r="AR68" s="1300"/>
      <c r="AS68" s="1302"/>
      <c r="AT68" s="1304"/>
      <c r="AU68" s="1300"/>
      <c r="AV68" s="1302"/>
      <c r="AW68" s="1304"/>
      <c r="AX68" s="1307"/>
      <c r="AY68" s="1308"/>
      <c r="AZ68" s="1308"/>
    </row>
    <row r="69" spans="1:52" ht="12">
      <c r="A69" s="1309" t="s">
        <v>469</v>
      </c>
      <c r="B69" s="1309"/>
      <c r="C69" s="1310" t="s">
        <v>470</v>
      </c>
      <c r="D69" s="1310"/>
      <c r="E69" s="1310"/>
      <c r="F69" s="1310"/>
      <c r="G69" s="1310"/>
      <c r="H69" s="1310"/>
      <c r="I69" s="1310"/>
      <c r="J69" s="1310"/>
      <c r="K69" s="1310"/>
      <c r="L69" s="1310"/>
      <c r="M69" s="1310"/>
      <c r="N69" s="1310"/>
      <c r="O69" s="1310"/>
      <c r="P69" s="1310"/>
      <c r="Q69" s="1310"/>
      <c r="R69" s="1310"/>
      <c r="S69" s="1310"/>
      <c r="T69" s="1310"/>
      <c r="U69" s="1310"/>
      <c r="V69" s="1310"/>
      <c r="W69" s="1310"/>
      <c r="X69" s="1310"/>
      <c r="Y69" s="1310"/>
      <c r="Z69" s="1310"/>
      <c r="AA69" s="1310"/>
      <c r="AB69" s="1310"/>
      <c r="AC69" s="1310"/>
      <c r="AD69" s="1310"/>
      <c r="AE69" s="1310"/>
      <c r="AF69" s="1310"/>
      <c r="AG69" s="1310"/>
      <c r="AH69" s="1310"/>
      <c r="AI69" s="1310"/>
      <c r="AJ69" s="1310"/>
      <c r="AK69" s="1310"/>
      <c r="AL69" s="1310"/>
      <c r="AM69" s="1310"/>
      <c r="AN69" s="1310"/>
      <c r="AO69" s="1310"/>
      <c r="AP69" s="1310"/>
      <c r="AQ69" s="1310"/>
      <c r="AR69" s="1310"/>
      <c r="AS69" s="1310"/>
      <c r="AT69" s="1310"/>
      <c r="AU69" s="1310"/>
      <c r="AV69" s="1310"/>
      <c r="AW69" s="1310"/>
      <c r="AX69" s="1310"/>
      <c r="AY69" s="1310"/>
      <c r="AZ69" s="1310"/>
    </row>
    <row r="70" spans="1:52" ht="12">
      <c r="A70" s="1311"/>
      <c r="B70" s="1311"/>
      <c r="C70" s="1297" t="s">
        <v>471</v>
      </c>
      <c r="D70" s="1297"/>
      <c r="E70" s="1297"/>
      <c r="F70" s="1297"/>
      <c r="G70" s="1297"/>
      <c r="H70" s="1297"/>
      <c r="I70" s="1297"/>
      <c r="J70" s="1297"/>
      <c r="K70" s="1297"/>
      <c r="L70" s="1297"/>
      <c r="M70" s="1297"/>
      <c r="N70" s="1297"/>
      <c r="O70" s="1297"/>
      <c r="P70" s="1297"/>
      <c r="Q70" s="1297"/>
      <c r="R70" s="1297"/>
      <c r="S70" s="1297"/>
      <c r="T70" s="1297"/>
      <c r="U70" s="1297"/>
      <c r="V70" s="1297"/>
      <c r="W70" s="1297"/>
      <c r="X70" s="1297"/>
      <c r="Y70" s="1297"/>
      <c r="Z70" s="1297"/>
      <c r="AA70" s="1297"/>
      <c r="AB70" s="1297"/>
      <c r="AC70" s="1297"/>
      <c r="AD70" s="1297"/>
      <c r="AE70" s="1297"/>
      <c r="AF70" s="1297"/>
      <c r="AG70" s="1297"/>
      <c r="AH70" s="1297"/>
      <c r="AI70" s="1297"/>
      <c r="AJ70" s="1297"/>
      <c r="AK70" s="1297"/>
      <c r="AL70" s="1297"/>
      <c r="AM70" s="1297"/>
      <c r="AN70" s="1297"/>
      <c r="AO70" s="1297"/>
      <c r="AP70" s="1297"/>
      <c r="AQ70" s="1297"/>
      <c r="AR70" s="1297"/>
      <c r="AS70" s="1297"/>
      <c r="AT70" s="1297"/>
      <c r="AU70" s="1297"/>
      <c r="AV70" s="1297"/>
      <c r="AW70" s="1297"/>
      <c r="AX70" s="1297"/>
      <c r="AY70" s="1297"/>
      <c r="AZ70" s="1297"/>
    </row>
    <row r="71" spans="1:52" ht="12">
      <c r="A71" s="180"/>
      <c r="B71" s="180"/>
      <c r="C71" s="1297" t="s">
        <v>956</v>
      </c>
      <c r="D71" s="1297"/>
      <c r="E71" s="1297"/>
      <c r="F71" s="1297"/>
      <c r="G71" s="1297"/>
      <c r="H71" s="1297"/>
      <c r="I71" s="1297"/>
      <c r="J71" s="1297"/>
      <c r="K71" s="1297"/>
      <c r="L71" s="1297"/>
      <c r="M71" s="1297"/>
      <c r="N71" s="1297"/>
      <c r="O71" s="1297"/>
      <c r="P71" s="1297"/>
      <c r="Q71" s="1297"/>
      <c r="R71" s="1297"/>
      <c r="S71" s="1297"/>
      <c r="T71" s="1297"/>
      <c r="U71" s="1297"/>
      <c r="V71" s="1297"/>
      <c r="W71" s="1297"/>
      <c r="X71" s="1297"/>
      <c r="Y71" s="1297"/>
      <c r="Z71" s="1297"/>
      <c r="AA71" s="1297"/>
      <c r="AB71" s="1297"/>
      <c r="AC71" s="1297"/>
      <c r="AD71" s="1297"/>
      <c r="AE71" s="1297"/>
      <c r="AF71" s="1297"/>
      <c r="AG71" s="1297"/>
      <c r="AH71" s="1297"/>
      <c r="AI71" s="1297"/>
      <c r="AJ71" s="1297"/>
      <c r="AK71" s="1297"/>
      <c r="AL71" s="1297"/>
      <c r="AM71" s="1297"/>
      <c r="AN71" s="1297"/>
      <c r="AO71" s="1297"/>
      <c r="AP71" s="1297"/>
      <c r="AQ71" s="1297"/>
      <c r="AR71" s="1297"/>
      <c r="AS71" s="1297"/>
      <c r="AT71" s="1297"/>
      <c r="AU71" s="1297"/>
      <c r="AV71" s="1297"/>
      <c r="AW71" s="1297"/>
      <c r="AX71" s="1297"/>
      <c r="AY71" s="1297"/>
      <c r="AZ71" s="1297"/>
    </row>
    <row r="72" spans="1:52" ht="12" customHeight="1">
      <c r="C72" s="1298" t="s">
        <v>657</v>
      </c>
      <c r="D72" s="1298"/>
      <c r="E72" s="1298"/>
      <c r="F72" s="1298"/>
      <c r="G72" s="1298"/>
      <c r="H72" s="1298"/>
      <c r="I72" s="1298"/>
      <c r="J72" s="1298"/>
      <c r="K72" s="1298"/>
      <c r="L72" s="1298"/>
      <c r="M72" s="1298"/>
      <c r="N72" s="1298"/>
      <c r="O72" s="1298"/>
      <c r="P72" s="1298"/>
      <c r="Q72" s="1298"/>
      <c r="R72" s="1298"/>
      <c r="S72" s="1298"/>
      <c r="T72" s="1298"/>
      <c r="U72" s="1298"/>
      <c r="V72" s="1298"/>
      <c r="W72" s="1298"/>
      <c r="X72" s="1298"/>
      <c r="Y72" s="1298"/>
      <c r="Z72" s="1298"/>
      <c r="AA72" s="1298"/>
      <c r="AB72" s="1298"/>
      <c r="AC72" s="1298"/>
      <c r="AD72" s="1298"/>
      <c r="AE72" s="1298"/>
      <c r="AF72" s="1298"/>
      <c r="AG72" s="1298"/>
      <c r="AH72" s="1298"/>
      <c r="AI72" s="1298"/>
      <c r="AJ72" s="1298"/>
      <c r="AK72" s="1298"/>
      <c r="AL72" s="1298"/>
      <c r="AM72" s="1298"/>
      <c r="AN72" s="1298"/>
      <c r="AO72" s="1298"/>
      <c r="AP72" s="1298"/>
      <c r="AQ72" s="1298"/>
      <c r="AR72" s="1298"/>
      <c r="AS72" s="1298"/>
      <c r="AT72" s="1298"/>
      <c r="AU72" s="1298"/>
      <c r="AV72" s="1298"/>
      <c r="AW72" s="1298"/>
      <c r="AX72" s="1298"/>
      <c r="AY72" s="1298"/>
      <c r="AZ72" s="1298"/>
    </row>
    <row r="73" spans="1:52" ht="8.1" customHeight="1">
      <c r="C73" s="1294" t="s">
        <v>1102</v>
      </c>
      <c r="D73" s="1294"/>
      <c r="E73" s="1294"/>
      <c r="F73" s="1294"/>
      <c r="G73" s="1294"/>
      <c r="H73" s="1294"/>
      <c r="I73" s="1294"/>
      <c r="J73" s="1294"/>
      <c r="K73" s="1294"/>
      <c r="L73" s="1294"/>
      <c r="M73" s="1294"/>
      <c r="N73" s="1294"/>
      <c r="O73" s="1294"/>
      <c r="P73" s="1294"/>
      <c r="Q73" s="1294"/>
      <c r="R73" s="1294"/>
      <c r="S73" s="1294"/>
      <c r="T73" s="1294"/>
      <c r="U73" s="1294"/>
      <c r="V73" s="1294"/>
      <c r="W73" s="1294"/>
      <c r="X73" s="1294"/>
      <c r="Y73" s="1294"/>
      <c r="Z73" s="1294"/>
      <c r="AA73" s="1294"/>
      <c r="AB73" s="1294"/>
      <c r="AC73" s="1294"/>
      <c r="AD73" s="1294"/>
      <c r="AE73" s="1294"/>
      <c r="AF73" s="1294"/>
      <c r="AG73" s="1294"/>
      <c r="AH73" s="1294"/>
      <c r="AI73" s="1294"/>
      <c r="AJ73" s="1294"/>
      <c r="AK73" s="1294"/>
      <c r="AL73" s="1294"/>
      <c r="AM73" s="1294"/>
      <c r="AN73" s="1294"/>
      <c r="AO73" s="1294"/>
      <c r="AP73" s="1294"/>
      <c r="AQ73" s="1294"/>
      <c r="AR73" s="1294"/>
      <c r="AS73" s="1294"/>
      <c r="AT73" s="1294"/>
      <c r="AU73" s="1294"/>
      <c r="AV73" s="1294"/>
      <c r="AW73" s="1294"/>
      <c r="AX73" s="1294"/>
      <c r="AY73" s="1294"/>
      <c r="AZ73" s="1294"/>
    </row>
    <row r="74" spans="1:52" ht="8.1" customHeight="1">
      <c r="C74" s="1294"/>
      <c r="D74" s="1294"/>
      <c r="E74" s="1294"/>
      <c r="F74" s="1294"/>
      <c r="G74" s="1294"/>
      <c r="H74" s="1294"/>
      <c r="I74" s="1294"/>
      <c r="J74" s="1294"/>
      <c r="K74" s="1294"/>
      <c r="L74" s="1294"/>
      <c r="M74" s="1294"/>
      <c r="N74" s="1294"/>
      <c r="O74" s="1294"/>
      <c r="P74" s="1294"/>
      <c r="Q74" s="1294"/>
      <c r="R74" s="1294"/>
      <c r="S74" s="1294"/>
      <c r="T74" s="1294"/>
      <c r="U74" s="1294"/>
      <c r="V74" s="1294"/>
      <c r="W74" s="1294"/>
      <c r="X74" s="1294"/>
      <c r="Y74" s="1294"/>
      <c r="Z74" s="1294"/>
      <c r="AA74" s="1294"/>
      <c r="AB74" s="1294"/>
      <c r="AC74" s="1294"/>
      <c r="AD74" s="1294"/>
      <c r="AE74" s="1294"/>
      <c r="AF74" s="1294"/>
      <c r="AG74" s="1294"/>
      <c r="AH74" s="1294"/>
      <c r="AI74" s="1294"/>
      <c r="AJ74" s="1294"/>
      <c r="AK74" s="1294"/>
      <c r="AL74" s="1294"/>
      <c r="AM74" s="1294"/>
      <c r="AN74" s="1294"/>
      <c r="AO74" s="1294"/>
      <c r="AP74" s="1294"/>
      <c r="AQ74" s="1294"/>
      <c r="AR74" s="1294"/>
      <c r="AS74" s="1294"/>
      <c r="AT74" s="1294"/>
      <c r="AU74" s="1294"/>
      <c r="AV74" s="1294"/>
      <c r="AW74" s="1294"/>
      <c r="AX74" s="1294"/>
      <c r="AY74" s="1294"/>
      <c r="AZ74" s="1294"/>
    </row>
    <row r="75" spans="1:52" ht="12.75" customHeight="1">
      <c r="C75" s="1294"/>
      <c r="D75" s="1294"/>
      <c r="E75" s="1294"/>
      <c r="F75" s="1294"/>
      <c r="G75" s="1294"/>
      <c r="H75" s="1294"/>
      <c r="I75" s="1294"/>
      <c r="J75" s="1294"/>
      <c r="K75" s="1294"/>
      <c r="L75" s="1294"/>
      <c r="M75" s="1294"/>
      <c r="N75" s="1294"/>
      <c r="O75" s="1294"/>
      <c r="P75" s="1294"/>
      <c r="Q75" s="1294"/>
      <c r="R75" s="1294"/>
      <c r="S75" s="1294"/>
      <c r="T75" s="1294"/>
      <c r="U75" s="1294"/>
      <c r="V75" s="1294"/>
      <c r="W75" s="1294"/>
      <c r="X75" s="1294"/>
      <c r="Y75" s="1294"/>
      <c r="Z75" s="1294"/>
      <c r="AA75" s="1294"/>
      <c r="AB75" s="1294"/>
      <c r="AC75" s="1294"/>
      <c r="AD75" s="1294"/>
      <c r="AE75" s="1294"/>
      <c r="AF75" s="1294"/>
      <c r="AG75" s="1294"/>
      <c r="AH75" s="1294"/>
      <c r="AI75" s="1294"/>
      <c r="AJ75" s="1294"/>
      <c r="AK75" s="1294"/>
      <c r="AL75" s="1294"/>
      <c r="AM75" s="1294"/>
      <c r="AN75" s="1294"/>
      <c r="AO75" s="1294"/>
      <c r="AP75" s="1294"/>
      <c r="AQ75" s="1294"/>
      <c r="AR75" s="1294"/>
      <c r="AS75" s="1294"/>
      <c r="AT75" s="1294"/>
      <c r="AU75" s="1294"/>
      <c r="AV75" s="1294"/>
      <c r="AW75" s="1294"/>
      <c r="AX75" s="1294"/>
      <c r="AY75" s="1294"/>
      <c r="AZ75" s="1294"/>
    </row>
  </sheetData>
  <mergeCells count="470">
    <mergeCell ref="A9:Q10"/>
    <mergeCell ref="AS2:AZ2"/>
    <mergeCell ref="K3:AN5"/>
    <mergeCell ref="AS3:AZ4"/>
    <mergeCell ref="AS5:AZ18"/>
    <mergeCell ref="A6:L7"/>
    <mergeCell ref="R6:U7"/>
    <mergeCell ref="R8:U9"/>
    <mergeCell ref="V8:AL9"/>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V26:AZ28"/>
    <mergeCell ref="R29:X31"/>
    <mergeCell ref="Y29:AF31"/>
    <mergeCell ref="AG29:AO31"/>
    <mergeCell ref="AP29:AU31"/>
    <mergeCell ref="AV29:AZ31"/>
    <mergeCell ref="A26:E28"/>
    <mergeCell ref="F26:P28"/>
    <mergeCell ref="R26:X28"/>
    <mergeCell ref="Y26:AF28"/>
    <mergeCell ref="AG26:AO28"/>
    <mergeCell ref="AP26:AU28"/>
    <mergeCell ref="A29:E34"/>
    <mergeCell ref="AV32:AZ34"/>
    <mergeCell ref="R32:X34"/>
    <mergeCell ref="Y32:AF34"/>
    <mergeCell ref="AG32:AO34"/>
    <mergeCell ref="AP32:AU34"/>
    <mergeCell ref="F29:N31"/>
    <mergeCell ref="O29:P31"/>
    <mergeCell ref="F32:N34"/>
    <mergeCell ref="O32:P34"/>
    <mergeCell ref="A36:AZ37"/>
    <mergeCell ref="A38:G41"/>
    <mergeCell ref="H38:I41"/>
    <mergeCell ref="J38:M41"/>
    <mergeCell ref="N38:O39"/>
    <mergeCell ref="P38:P39"/>
    <mergeCell ref="Q38:R39"/>
    <mergeCell ref="S38:S39"/>
    <mergeCell ref="T38:U39"/>
    <mergeCell ref="AF38:AG39"/>
    <mergeCell ref="AH38:AH39"/>
    <mergeCell ref="AI38:AJ39"/>
    <mergeCell ref="AK38:AK39"/>
    <mergeCell ref="AL38:AM39"/>
    <mergeCell ref="V38:V39"/>
    <mergeCell ref="W38:X39"/>
    <mergeCell ref="Y38:Y39"/>
    <mergeCell ref="AX38:AZ41"/>
    <mergeCell ref="N40:P41"/>
    <mergeCell ref="Q40:S41"/>
    <mergeCell ref="T40:V41"/>
    <mergeCell ref="W40:Y41"/>
    <mergeCell ref="Z40:AB41"/>
    <mergeCell ref="AC40:AE41"/>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W48:W50"/>
    <mergeCell ref="X48:X50"/>
    <mergeCell ref="Y48:Y50"/>
    <mergeCell ref="Z48:Z50"/>
    <mergeCell ref="AA48:AA50"/>
    <mergeCell ref="AB48:AB50"/>
    <mergeCell ref="AU48:AU50"/>
    <mergeCell ref="AC48:AC50"/>
    <mergeCell ref="AD48:AD50"/>
    <mergeCell ref="AV48:AV50"/>
    <mergeCell ref="AE48:AE50"/>
    <mergeCell ref="AF48:AF50"/>
    <mergeCell ref="AG48:AG50"/>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X51:AZ53"/>
    <mergeCell ref="AR51:AR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U51:AU53"/>
    <mergeCell ref="AH54:AH56"/>
    <mergeCell ref="W54:W56"/>
    <mergeCell ref="X54:X56"/>
    <mergeCell ref="Y54:Y56"/>
    <mergeCell ref="Z54:Z56"/>
    <mergeCell ref="AA54:AA56"/>
    <mergeCell ref="AB54:AB56"/>
    <mergeCell ref="AU54:AU56"/>
    <mergeCell ref="AF54:AF56"/>
    <mergeCell ref="AG54:AG56"/>
    <mergeCell ref="AV54:AV56"/>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H60:AH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R57:AR59"/>
    <mergeCell ref="W60:W62"/>
    <mergeCell ref="X60:X62"/>
    <mergeCell ref="Y60:Y62"/>
    <mergeCell ref="Z60:Z62"/>
    <mergeCell ref="AA60:AA62"/>
    <mergeCell ref="AB60:AB62"/>
    <mergeCell ref="AU60:AU62"/>
    <mergeCell ref="AV60:AV62"/>
    <mergeCell ref="AG60:AG62"/>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P66:P68"/>
    <mergeCell ref="X66:X68"/>
    <mergeCell ref="Y66:Y68"/>
    <mergeCell ref="Z66:Z68"/>
    <mergeCell ref="AO63:AO65"/>
    <mergeCell ref="AP63:AP65"/>
    <mergeCell ref="W66:W68"/>
    <mergeCell ref="AA66:AA68"/>
    <mergeCell ref="AB66:AB68"/>
    <mergeCell ref="AH66:AH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33"/>
  <sheetViews>
    <sheetView view="pageBreakPreview" topLeftCell="A16" zoomScaleNormal="100" zoomScaleSheetLayoutView="100" workbookViewId="0">
      <selection activeCell="C8" sqref="C8"/>
    </sheetView>
  </sheetViews>
  <sheetFormatPr defaultColWidth="9" defaultRowHeight="30" customHeight="1"/>
  <cols>
    <col min="1" max="1" width="15.625" style="197" customWidth="1"/>
    <col min="2" max="2" width="6.625" style="197" customWidth="1"/>
    <col min="3" max="3" width="10.25" style="197" customWidth="1"/>
    <col min="4" max="4" width="10.125" style="197" customWidth="1"/>
    <col min="5" max="5" width="10.625" style="197" customWidth="1"/>
    <col min="6" max="6" width="13.625" style="195" customWidth="1"/>
    <col min="7" max="7" width="12" style="197" customWidth="1"/>
    <col min="8" max="8" width="6.625" style="197" customWidth="1"/>
    <col min="9" max="11" width="9" style="197"/>
    <col min="12" max="12" width="15.375" style="197" bestFit="1" customWidth="1"/>
    <col min="13" max="16384" width="9" style="197"/>
  </cols>
  <sheetData>
    <row r="1" spans="1:12" ht="24.75" customHeight="1">
      <c r="A1" s="919" t="s">
        <v>1121</v>
      </c>
      <c r="B1" s="914"/>
      <c r="C1" s="914"/>
      <c r="D1" s="914"/>
      <c r="E1" s="914"/>
      <c r="F1" s="919"/>
      <c r="G1" s="914"/>
      <c r="H1" s="909"/>
    </row>
    <row r="2" spans="1:12" s="940" customFormat="1" ht="15" customHeight="1">
      <c r="A2" s="911"/>
      <c r="B2" s="911"/>
      <c r="C2" s="911"/>
      <c r="D2" s="911"/>
      <c r="E2"/>
      <c r="F2"/>
      <c r="G2"/>
      <c r="H2" s="904"/>
    </row>
    <row r="3" spans="1:12" ht="24.95" customHeight="1">
      <c r="B3" s="918"/>
      <c r="C3" s="918"/>
      <c r="D3" s="911"/>
      <c r="E3" s="911"/>
      <c r="F3" s="626" t="s">
        <v>375</v>
      </c>
      <c r="G3" s="911"/>
      <c r="H3" s="914"/>
      <c r="L3" s="946"/>
    </row>
    <row r="4" spans="1:12" ht="24.95" customHeight="1">
      <c r="A4" s="457" t="str">
        <f>入力シート!J3&amp;"　様"</f>
        <v>高岡市上下水道事業管理者　二塚　英克　様</v>
      </c>
      <c r="B4" s="918"/>
      <c r="C4" s="918"/>
      <c r="D4" s="911"/>
      <c r="E4" s="911"/>
      <c r="F4" s="626"/>
      <c r="G4" s="911"/>
      <c r="H4" s="914"/>
    </row>
    <row r="5" spans="1:12" ht="24.95" customHeight="1">
      <c r="A5" s="626"/>
      <c r="B5" s="918"/>
      <c r="C5" s="918"/>
      <c r="D5" s="911"/>
      <c r="E5" s="911"/>
      <c r="F5" s="626"/>
      <c r="G5" s="911"/>
      <c r="H5" s="914"/>
    </row>
    <row r="6" spans="1:12" s="940" customFormat="1" ht="24.95" customHeight="1">
      <c r="A6" s="911"/>
      <c r="B6" s="911"/>
      <c r="C6" s="911"/>
      <c r="D6" s="900" t="s">
        <v>34</v>
      </c>
      <c r="E6" s="456" t="s">
        <v>582</v>
      </c>
      <c r="F6" s="457" t="str">
        <f>入力シート!J7</f>
        <v>高岡市□□□町□□□</v>
      </c>
      <c r="G6" s="626"/>
      <c r="H6" s="911"/>
    </row>
    <row r="7" spans="1:12" s="940" customFormat="1" ht="20.100000000000001" customHeight="1">
      <c r="A7" s="911"/>
      <c r="B7" s="911"/>
      <c r="C7" s="911"/>
      <c r="D7" s="911"/>
      <c r="E7" s="911" t="s">
        <v>583</v>
      </c>
      <c r="F7" s="459" t="str">
        <f>入力シート!J9</f>
        <v>株式会社□□建設</v>
      </c>
      <c r="G7" s="626"/>
      <c r="H7" s="911"/>
    </row>
    <row r="8" spans="1:12" s="940" customFormat="1" ht="17.25" customHeight="1">
      <c r="A8" s="911"/>
      <c r="B8" s="911"/>
      <c r="C8" s="911"/>
      <c r="E8" s="458"/>
      <c r="F8" s="459" t="str">
        <f>入力シート!J10</f>
        <v>代表取締役　□□　□□</v>
      </c>
      <c r="G8" s="918"/>
      <c r="H8" s="911"/>
    </row>
    <row r="9" spans="1:12" s="940" customFormat="1" ht="19.5" customHeight="1">
      <c r="A9" s="911"/>
      <c r="B9" s="911"/>
      <c r="C9" s="911"/>
      <c r="D9" s="911"/>
      <c r="E9" s="413"/>
      <c r="F9" s="904"/>
      <c r="G9" s="904"/>
      <c r="H9" s="904"/>
    </row>
    <row r="10" spans="1:12" s="940" customFormat="1" ht="19.5" customHeight="1">
      <c r="A10" s="947"/>
      <c r="B10" s="947"/>
      <c r="C10" s="947"/>
      <c r="D10" s="947"/>
      <c r="E10" s="947"/>
      <c r="F10" s="947"/>
      <c r="G10" s="947"/>
      <c r="H10" s="904"/>
    </row>
    <row r="11" spans="1:12" s="940" customFormat="1" ht="24.95" customHeight="1">
      <c r="A11" s="2435" t="s">
        <v>1122</v>
      </c>
      <c r="B11" s="2435"/>
      <c r="C11" s="2435"/>
      <c r="D11" s="2435"/>
      <c r="E11" s="2435"/>
      <c r="F11" s="2435"/>
      <c r="G11" s="2435"/>
      <c r="H11" s="2435"/>
    </row>
    <row r="12" spans="1:12" s="940" customFormat="1" ht="24.95" customHeight="1">
      <c r="A12" s="931"/>
      <c r="B12" s="931"/>
      <c r="C12" s="931"/>
      <c r="D12" s="931"/>
      <c r="E12" s="931"/>
      <c r="F12" s="931"/>
      <c r="G12" s="931"/>
      <c r="H12" s="651"/>
    </row>
    <row r="13" spans="1:12" s="940" customFormat="1" ht="24.95" customHeight="1">
      <c r="A13" s="524" t="s">
        <v>1123</v>
      </c>
      <c r="B13" s="911"/>
      <c r="C13" s="911"/>
      <c r="D13" s="911"/>
      <c r="E13" s="911"/>
      <c r="F13" s="626"/>
      <c r="G13" s="911"/>
      <c r="H13" s="911"/>
    </row>
    <row r="14" spans="1:12" s="940" customFormat="1" ht="24.95" customHeight="1">
      <c r="A14" s="911"/>
      <c r="B14" s="911"/>
      <c r="C14" s="911"/>
      <c r="D14" s="911"/>
      <c r="E14" s="911"/>
      <c r="F14" s="626"/>
      <c r="G14" s="911"/>
      <c r="H14" s="911"/>
    </row>
    <row r="15" spans="1:12" s="940" customFormat="1" ht="24.95" customHeight="1">
      <c r="A15" s="1676" t="s">
        <v>11</v>
      </c>
      <c r="B15" s="1676"/>
      <c r="C15" s="1676"/>
      <c r="D15" s="1676"/>
      <c r="E15" s="1676"/>
      <c r="F15" s="1676"/>
      <c r="G15" s="1676"/>
      <c r="H15" s="1676"/>
    </row>
    <row r="16" spans="1:12" s="940" customFormat="1" ht="24.75" customHeight="1">
      <c r="A16" s="948" t="s">
        <v>24</v>
      </c>
      <c r="B16" s="2420" t="str">
        <f>入力シート!E5</f>
        <v>○○地内配水補助管布設替工事</v>
      </c>
      <c r="C16" s="2420"/>
      <c r="D16" s="2420"/>
      <c r="E16" s="2420"/>
      <c r="F16" s="2420"/>
      <c r="G16" s="2420"/>
      <c r="H16" s="2420"/>
    </row>
    <row r="17" spans="1:11" s="940" customFormat="1" ht="24.75" customHeight="1">
      <c r="A17" s="948" t="s">
        <v>0</v>
      </c>
      <c r="B17" s="2420" t="str">
        <f>入力シート!E6&amp;"　地内"</f>
        <v>高岡市○○町○○○　地内</v>
      </c>
      <c r="C17" s="2420"/>
      <c r="D17" s="2420"/>
      <c r="E17" s="2420"/>
      <c r="F17" s="2420"/>
      <c r="G17" s="2420"/>
      <c r="H17" s="2420"/>
    </row>
    <row r="18" spans="1:11" s="200" customFormat="1" ht="24.75" customHeight="1">
      <c r="A18" s="948" t="s">
        <v>1124</v>
      </c>
      <c r="B18" s="2436"/>
      <c r="C18" s="2436"/>
      <c r="D18" s="2436"/>
      <c r="E18" s="2436"/>
      <c r="F18" s="2436"/>
      <c r="G18" s="2436"/>
      <c r="H18" s="2436"/>
      <c r="K18" s="199"/>
    </row>
    <row r="19" spans="1:11" s="200" customFormat="1" ht="24.75" customHeight="1">
      <c r="A19" s="948" t="s">
        <v>1125</v>
      </c>
      <c r="B19" s="2434"/>
      <c r="C19" s="2434"/>
      <c r="D19" s="2434"/>
      <c r="E19" s="2434"/>
      <c r="F19" s="2434"/>
      <c r="G19" s="2434"/>
      <c r="H19" s="2434"/>
    </row>
    <row r="20" spans="1:11" s="200" customFormat="1" ht="24.75" customHeight="1">
      <c r="A20" s="2427" t="s">
        <v>1126</v>
      </c>
      <c r="B20" s="2428"/>
      <c r="C20" s="2428"/>
      <c r="D20" s="2429"/>
      <c r="E20" s="2430" t="s">
        <v>1127</v>
      </c>
      <c r="F20" s="2430"/>
      <c r="G20" s="2430"/>
      <c r="H20" s="2430"/>
    </row>
    <row r="21" spans="1:11" s="200" customFormat="1" ht="24.75" customHeight="1">
      <c r="A21" s="2431"/>
      <c r="B21" s="2432"/>
      <c r="C21" s="2432"/>
      <c r="D21" s="2433"/>
      <c r="E21" s="2431"/>
      <c r="F21" s="2432"/>
      <c r="G21" s="2432"/>
      <c r="H21" s="2433"/>
    </row>
    <row r="22" spans="1:11" s="200" customFormat="1" ht="24.75" customHeight="1">
      <c r="A22" s="2416"/>
      <c r="B22" s="2417"/>
      <c r="C22" s="2417"/>
      <c r="D22" s="2418"/>
      <c r="E22" s="2416"/>
      <c r="F22" s="2417"/>
      <c r="G22" s="2417"/>
      <c r="H22" s="2418"/>
    </row>
    <row r="23" spans="1:11" s="200" customFormat="1" ht="24.75" customHeight="1">
      <c r="A23" s="2416"/>
      <c r="B23" s="2417"/>
      <c r="C23" s="2417"/>
      <c r="D23" s="2418"/>
      <c r="E23" s="2416"/>
      <c r="F23" s="2417"/>
      <c r="G23" s="2417"/>
      <c r="H23" s="2418"/>
    </row>
    <row r="24" spans="1:11" s="200" customFormat="1" ht="24.75" customHeight="1">
      <c r="A24" s="2416"/>
      <c r="B24" s="2417"/>
      <c r="C24" s="2417"/>
      <c r="D24" s="2418"/>
      <c r="E24" s="2416"/>
      <c r="F24" s="2417"/>
      <c r="G24" s="2417"/>
      <c r="H24" s="2418"/>
    </row>
    <row r="25" spans="1:11" s="200" customFormat="1" ht="24.75" customHeight="1">
      <c r="A25" s="2416"/>
      <c r="B25" s="2417"/>
      <c r="C25" s="2417"/>
      <c r="D25" s="2418"/>
      <c r="E25" s="2416"/>
      <c r="F25" s="2417"/>
      <c r="G25" s="2417"/>
      <c r="H25" s="2418"/>
      <c r="J25" s="221"/>
      <c r="K25" s="8"/>
    </row>
    <row r="26" spans="1:11" ht="24.75" customHeight="1">
      <c r="A26" s="2416"/>
      <c r="B26" s="2417"/>
      <c r="C26" s="2417"/>
      <c r="D26" s="2418"/>
      <c r="E26" s="2416"/>
      <c r="F26" s="2417"/>
      <c r="G26" s="2417"/>
      <c r="H26" s="2418"/>
    </row>
    <row r="27" spans="1:11" s="940" customFormat="1" ht="24.75" customHeight="1">
      <c r="A27" s="2416"/>
      <c r="B27" s="2417"/>
      <c r="C27" s="2417"/>
      <c r="D27" s="2418"/>
      <c r="E27" s="2416"/>
      <c r="F27" s="2417"/>
      <c r="G27" s="2417"/>
      <c r="H27" s="2418"/>
    </row>
    <row r="28" spans="1:11" s="940" customFormat="1" ht="24.75" customHeight="1">
      <c r="A28" s="2416"/>
      <c r="B28" s="2417"/>
      <c r="C28" s="2417"/>
      <c r="D28" s="2418"/>
      <c r="E28" s="2416"/>
      <c r="F28" s="2417"/>
      <c r="G28" s="2417"/>
      <c r="H28" s="2418"/>
    </row>
    <row r="29" spans="1:11" s="33" customFormat="1" ht="24.75" customHeight="1">
      <c r="A29" s="2416"/>
      <c r="B29" s="2417"/>
      <c r="C29" s="2417"/>
      <c r="D29" s="2418"/>
      <c r="E29" s="2416"/>
      <c r="F29" s="2417"/>
      <c r="G29" s="2417"/>
      <c r="H29" s="2418"/>
    </row>
    <row r="30" spans="1:11" s="33" customFormat="1" ht="24.75" customHeight="1">
      <c r="A30" s="2410"/>
      <c r="B30" s="2411"/>
      <c r="C30" s="2411"/>
      <c r="D30" s="2412"/>
      <c r="E30" s="2410"/>
      <c r="F30" s="2411"/>
      <c r="G30" s="2411"/>
      <c r="H30" s="2412"/>
      <c r="I30" s="208"/>
      <c r="J30" s="208"/>
    </row>
    <row r="31" spans="1:11" s="33" customFormat="1" ht="24.75" customHeight="1">
      <c r="A31" s="2424" t="s">
        <v>1119</v>
      </c>
      <c r="B31" s="2425"/>
      <c r="C31" s="2426"/>
      <c r="D31" s="2413" t="s">
        <v>1120</v>
      </c>
      <c r="E31" s="2414"/>
      <c r="F31" s="2414"/>
      <c r="G31" s="2414"/>
      <c r="H31" s="2415"/>
      <c r="I31" s="208"/>
      <c r="J31" s="208"/>
    </row>
    <row r="32" spans="1:11" s="33" customFormat="1" ht="24.95" customHeight="1">
      <c r="A32" s="419"/>
      <c r="B32" s="419"/>
      <c r="C32" s="419"/>
      <c r="D32" s="419"/>
      <c r="E32" s="419"/>
      <c r="F32" s="419"/>
      <c r="G32" s="419"/>
      <c r="H32" s="419"/>
      <c r="I32" s="208"/>
      <c r="J32" s="208"/>
    </row>
    <row r="33" spans="1:8" ht="24.95" customHeight="1">
      <c r="A33" s="651"/>
      <c r="B33" s="651"/>
      <c r="C33" s="651"/>
      <c r="D33" s="651"/>
      <c r="E33" s="651"/>
      <c r="F33" s="925"/>
      <c r="G33" s="651"/>
      <c r="H33" s="909"/>
    </row>
  </sheetData>
  <mergeCells count="30">
    <mergeCell ref="B19:H19"/>
    <mergeCell ref="A11:H11"/>
    <mergeCell ref="A15:H15"/>
    <mergeCell ref="B16:H16"/>
    <mergeCell ref="B17:H17"/>
    <mergeCell ref="B18:H18"/>
    <mergeCell ref="A20:D20"/>
    <mergeCell ref="E20:H20"/>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D30"/>
    <mergeCell ref="E30:H30"/>
    <mergeCell ref="A31:C31"/>
    <mergeCell ref="D31:H31"/>
  </mergeCells>
  <phoneticPr fontId="2"/>
  <printOptions horizontalCentered="1"/>
  <pageMargins left="0.98425196850393704" right="0.59055118110236227" top="0.78740157480314965" bottom="0.39370078740157483"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59999389629810485"/>
    <pageSetUpPr fitToPage="1"/>
  </sheetPr>
  <dimension ref="A1:L31"/>
  <sheetViews>
    <sheetView view="pageBreakPreview" topLeftCell="A25" zoomScale="166" zoomScaleNormal="100" zoomScaleSheetLayoutView="166" workbookViewId="0">
      <selection activeCell="J30" sqref="J30"/>
    </sheetView>
  </sheetViews>
  <sheetFormatPr defaultRowHeight="30" customHeight="1"/>
  <cols>
    <col min="1" max="1" width="3.625" style="197" customWidth="1"/>
    <col min="2" max="2" width="12.625" style="197" customWidth="1"/>
    <col min="3" max="4" width="6.625" style="197" customWidth="1"/>
    <col min="5" max="6" width="10.625" style="197" customWidth="1"/>
    <col min="7" max="7" width="13.625" style="195" customWidth="1"/>
    <col min="8" max="8" width="13.625" style="197" customWidth="1"/>
    <col min="9" max="9" width="2" style="197" customWidth="1"/>
    <col min="10" max="16384" width="9" style="197"/>
  </cols>
  <sheetData>
    <row r="1" spans="1:12" ht="24.75" customHeight="1">
      <c r="A1" s="966" t="s">
        <v>1162</v>
      </c>
      <c r="B1" s="966"/>
      <c r="C1" s="966"/>
      <c r="D1" s="970"/>
      <c r="E1" s="970"/>
      <c r="F1" s="970"/>
      <c r="G1" s="966"/>
      <c r="H1" s="970"/>
      <c r="I1" s="570"/>
    </row>
    <row r="2" spans="1:12" s="572" customFormat="1" ht="24.75" customHeight="1">
      <c r="A2" s="197"/>
      <c r="B2" s="626"/>
      <c r="C2" s="965"/>
      <c r="D2" s="965"/>
      <c r="E2" s="964"/>
      <c r="F2" s="964"/>
      <c r="G2" s="626" t="s">
        <v>375</v>
      </c>
      <c r="H2" s="964"/>
      <c r="I2" s="569"/>
    </row>
    <row r="3" spans="1:12" s="572" customFormat="1" ht="19.5" customHeight="1">
      <c r="A3" s="457" t="str">
        <f>入力シート!J3&amp;"　様"</f>
        <v>高岡市上下水道事業管理者　二塚　英克　様</v>
      </c>
      <c r="B3" s="626"/>
      <c r="C3" s="965"/>
      <c r="D3" s="965"/>
      <c r="E3" s="964"/>
      <c r="F3" s="964"/>
      <c r="G3" s="626"/>
      <c r="H3" s="964"/>
      <c r="I3" s="569"/>
    </row>
    <row r="4" spans="1:12" s="572" customFormat="1" ht="19.5" customHeight="1">
      <c r="A4" s="457"/>
      <c r="B4" s="626"/>
      <c r="C4" s="965"/>
      <c r="D4" s="965"/>
      <c r="E4" s="964"/>
      <c r="F4" s="964"/>
      <c r="G4" s="626"/>
      <c r="H4" s="964"/>
      <c r="I4" s="569"/>
    </row>
    <row r="5" spans="1:12" s="572" customFormat="1" ht="19.5" customHeight="1">
      <c r="A5" s="964"/>
      <c r="B5" s="964"/>
      <c r="C5" s="964"/>
      <c r="D5" s="964"/>
      <c r="E5" s="965" t="s">
        <v>34</v>
      </c>
      <c r="F5" s="964" t="s">
        <v>582</v>
      </c>
      <c r="G5" s="626" t="str">
        <f>入力シート!J7</f>
        <v>高岡市□□□町□□□</v>
      </c>
      <c r="H5" s="626"/>
      <c r="I5" s="569"/>
    </row>
    <row r="6" spans="1:12" s="572" customFormat="1" ht="24.75" customHeight="1">
      <c r="A6" s="964"/>
      <c r="B6" s="964"/>
      <c r="C6" s="964"/>
      <c r="D6" s="964"/>
      <c r="E6" s="964"/>
      <c r="F6" s="964" t="s">
        <v>583</v>
      </c>
      <c r="G6" s="626" t="str">
        <f>入力シート!J9</f>
        <v>株式会社□□建設</v>
      </c>
      <c r="H6" s="626"/>
      <c r="I6" s="569"/>
    </row>
    <row r="7" spans="1:12" s="572" customFormat="1" ht="24.95" customHeight="1">
      <c r="A7" s="964"/>
      <c r="B7" s="964"/>
      <c r="C7" s="964"/>
      <c r="D7" s="964"/>
      <c r="E7" s="973"/>
      <c r="F7" s="458"/>
      <c r="G7" s="626" t="str">
        <f>入力シート!J10</f>
        <v>代表取締役　□□　□□</v>
      </c>
      <c r="H7" s="965"/>
      <c r="I7" s="577"/>
    </row>
    <row r="8" spans="1:12" s="572" customFormat="1" ht="24.95" customHeight="1">
      <c r="A8" s="964"/>
      <c r="B8" s="964"/>
      <c r="C8" s="964"/>
      <c r="D8" s="964"/>
      <c r="E8" s="964"/>
      <c r="F8" s="413"/>
      <c r="G8" s="962"/>
      <c r="H8" s="962"/>
      <c r="I8" s="571"/>
    </row>
    <row r="9" spans="1:12" s="572" customFormat="1" ht="24.95" customHeight="1">
      <c r="A9" s="2441" t="s">
        <v>1163</v>
      </c>
      <c r="B9" s="2441"/>
      <c r="C9" s="2441"/>
      <c r="D9" s="2441"/>
      <c r="E9" s="2441"/>
      <c r="F9" s="2441"/>
      <c r="G9" s="2441"/>
      <c r="H9" s="2441"/>
      <c r="I9" s="571"/>
    </row>
    <row r="10" spans="1:12" s="572" customFormat="1" ht="30" customHeight="1">
      <c r="A10" s="2441"/>
      <c r="B10" s="2441"/>
      <c r="C10" s="2441"/>
      <c r="D10" s="2441"/>
      <c r="E10" s="2441"/>
      <c r="F10" s="2441"/>
      <c r="G10" s="2441"/>
      <c r="H10" s="2441"/>
      <c r="I10" s="571"/>
    </row>
    <row r="11" spans="1:12" s="572" customFormat="1" ht="24.95" customHeight="1">
      <c r="A11" s="964"/>
      <c r="B11" s="964"/>
      <c r="C11" s="964"/>
      <c r="D11" s="964"/>
      <c r="E11" s="964"/>
      <c r="F11" s="964"/>
      <c r="G11" s="626"/>
      <c r="H11" s="964"/>
      <c r="I11" s="571"/>
    </row>
    <row r="12" spans="1:12" s="200" customFormat="1" ht="30" customHeight="1">
      <c r="A12" s="974" t="s">
        <v>1164</v>
      </c>
      <c r="B12" s="966"/>
      <c r="C12" s="966"/>
      <c r="D12" s="966"/>
      <c r="E12" s="964"/>
      <c r="F12" s="964"/>
      <c r="G12" s="626"/>
      <c r="H12" s="964"/>
      <c r="I12" s="578"/>
      <c r="L12" s="199"/>
    </row>
    <row r="13" spans="1:12" s="200" customFormat="1" ht="18" customHeight="1">
      <c r="A13" s="966"/>
      <c r="B13" s="966"/>
      <c r="C13" s="966"/>
      <c r="D13" s="966"/>
      <c r="E13" s="964"/>
      <c r="F13" s="964"/>
      <c r="G13" s="626"/>
      <c r="H13" s="964"/>
      <c r="I13" s="578"/>
    </row>
    <row r="14" spans="1:12" s="200" customFormat="1" ht="30" customHeight="1">
      <c r="A14" s="1676" t="s">
        <v>11</v>
      </c>
      <c r="B14" s="1676"/>
      <c r="C14" s="1676"/>
      <c r="D14" s="1676"/>
      <c r="E14" s="1676"/>
      <c r="F14" s="1676"/>
      <c r="G14" s="1676"/>
      <c r="H14" s="1676"/>
      <c r="I14" s="578"/>
    </row>
    <row r="15" spans="1:12" s="200" customFormat="1" ht="30" customHeight="1">
      <c r="A15" s="967">
        <v>1</v>
      </c>
      <c r="B15" s="2360" t="s">
        <v>24</v>
      </c>
      <c r="C15" s="2360"/>
      <c r="D15" s="971" t="str">
        <f>入力シート!E5</f>
        <v>○○地内配水補助管布設替工事</v>
      </c>
      <c r="E15" s="664"/>
      <c r="F15" s="971"/>
      <c r="G15" s="971"/>
      <c r="H15" s="967"/>
      <c r="I15" s="578"/>
      <c r="K15" s="221"/>
      <c r="L15" s="8"/>
    </row>
    <row r="16" spans="1:12" s="200" customFormat="1" ht="30" customHeight="1">
      <c r="A16" s="968">
        <v>2</v>
      </c>
      <c r="B16" s="2362" t="s">
        <v>0</v>
      </c>
      <c r="C16" s="2362"/>
      <c r="D16" s="972" t="str">
        <f>入力シート!E6&amp;"　地内"</f>
        <v>高岡市○○町○○○　地内</v>
      </c>
      <c r="E16" s="665"/>
      <c r="F16" s="666"/>
      <c r="G16" s="666"/>
      <c r="H16" s="968"/>
      <c r="I16" s="578"/>
    </row>
    <row r="17" spans="1:9" s="200" customFormat="1" ht="30" customHeight="1">
      <c r="A17" s="968">
        <v>3</v>
      </c>
      <c r="B17" s="2362" t="s">
        <v>460</v>
      </c>
      <c r="C17" s="2362"/>
      <c r="D17" s="2394">
        <f>IF(入力シート!E14="",入力シート!E13,入力シート!E14)</f>
        <v>16500000.000000002</v>
      </c>
      <c r="E17" s="2394"/>
      <c r="F17" s="2394"/>
      <c r="G17" s="972"/>
      <c r="H17" s="968"/>
      <c r="I17" s="578"/>
    </row>
    <row r="18" spans="1:9" s="200" customFormat="1" ht="30" customHeight="1">
      <c r="A18" s="651">
        <v>4</v>
      </c>
      <c r="B18" s="2362" t="s">
        <v>5</v>
      </c>
      <c r="C18" s="2362"/>
      <c r="D18" s="2439">
        <f>入力シート!E7</f>
        <v>46143</v>
      </c>
      <c r="E18" s="2439"/>
      <c r="F18" s="2439"/>
      <c r="G18" s="667"/>
      <c r="H18" s="589"/>
      <c r="I18" s="578"/>
    </row>
    <row r="19" spans="1:9" s="200" customFormat="1" ht="29.25" customHeight="1">
      <c r="A19" s="968">
        <v>5</v>
      </c>
      <c r="B19" s="2437" t="s">
        <v>1165</v>
      </c>
      <c r="C19" s="2437"/>
      <c r="D19" s="2392">
        <f>IF(入力シート!E11="",入力シート!E10,入力シート!E11)</f>
        <v>46356</v>
      </c>
      <c r="E19" s="2392"/>
      <c r="F19" s="2392"/>
      <c r="G19" s="2440"/>
      <c r="H19" s="2440"/>
      <c r="I19" s="578"/>
    </row>
    <row r="20" spans="1:9" ht="29.25" customHeight="1">
      <c r="A20" s="968">
        <v>6</v>
      </c>
      <c r="B20" s="2364" t="s">
        <v>822</v>
      </c>
      <c r="C20" s="2364"/>
      <c r="D20" s="2365"/>
      <c r="E20" s="2365"/>
      <c r="F20" s="2365"/>
      <c r="G20" s="2365"/>
      <c r="H20" s="969"/>
      <c r="I20" s="446"/>
    </row>
    <row r="21" spans="1:9" ht="29.25" customHeight="1">
      <c r="A21" s="593">
        <v>7</v>
      </c>
      <c r="B21" s="2437" t="s">
        <v>1166</v>
      </c>
      <c r="C21" s="2437"/>
      <c r="D21" s="2365" t="s">
        <v>609</v>
      </c>
      <c r="E21" s="2365"/>
      <c r="F21" s="2365"/>
      <c r="G21" s="969"/>
      <c r="H21" s="975"/>
      <c r="I21" s="446"/>
    </row>
    <row r="22" spans="1:9" s="572" customFormat="1" ht="30" customHeight="1">
      <c r="A22" s="976"/>
      <c r="B22" s="977"/>
      <c r="C22" s="977"/>
      <c r="D22" s="978"/>
      <c r="E22" s="978"/>
      <c r="F22" s="978"/>
      <c r="G22" s="979"/>
      <c r="H22" s="662"/>
      <c r="I22" s="571"/>
    </row>
    <row r="23" spans="1:9" s="572" customFormat="1" ht="24.75" customHeight="1">
      <c r="A23" s="426"/>
      <c r="B23" s="426"/>
      <c r="C23" s="426"/>
      <c r="D23" s="426"/>
      <c r="E23" s="427"/>
      <c r="F23" s="426"/>
      <c r="G23" s="425"/>
      <c r="H23" s="426"/>
      <c r="I23" s="571"/>
    </row>
    <row r="24" spans="1:9" s="572" customFormat="1" ht="24.75" customHeight="1">
      <c r="A24" s="966"/>
      <c r="B24" s="966"/>
      <c r="C24" s="966"/>
      <c r="D24" s="966"/>
      <c r="E24" s="970"/>
      <c r="F24" s="970"/>
      <c r="G24" s="966"/>
      <c r="H24" s="970"/>
      <c r="I24" s="571"/>
    </row>
    <row r="25" spans="1:9" s="572" customFormat="1" ht="30" customHeight="1">
      <c r="A25" s="453" t="s">
        <v>752</v>
      </c>
      <c r="B25" s="453"/>
      <c r="C25" s="453"/>
      <c r="D25" s="409"/>
      <c r="E25" s="963"/>
      <c r="F25" s="963"/>
      <c r="G25" s="963"/>
      <c r="H25" s="963"/>
      <c r="I25" s="571"/>
    </row>
    <row r="26" spans="1:9" s="572" customFormat="1" ht="30" customHeight="1">
      <c r="A26" s="963"/>
      <c r="B26" s="963"/>
      <c r="C26" s="963"/>
      <c r="D26" s="963"/>
      <c r="E26" s="963"/>
      <c r="F26" s="963"/>
      <c r="G26" s="406"/>
      <c r="H26" s="406"/>
      <c r="I26" s="571"/>
    </row>
    <row r="27" spans="1:9" ht="30" customHeight="1">
      <c r="A27" s="524"/>
      <c r="B27" s="418"/>
      <c r="C27" s="418"/>
      <c r="D27" s="963"/>
      <c r="E27" s="963"/>
      <c r="F27" s="442" t="s">
        <v>551</v>
      </c>
      <c r="G27" s="2438"/>
      <c r="H27" s="2438"/>
      <c r="I27" s="446"/>
    </row>
    <row r="28" spans="1:9" s="973" customFormat="1" ht="30" customHeight="1">
      <c r="A28" s="963"/>
      <c r="B28" s="963"/>
      <c r="C28" s="963"/>
      <c r="D28" s="963"/>
      <c r="E28" s="963"/>
      <c r="F28" s="963"/>
      <c r="G28" s="406"/>
      <c r="H28" s="406"/>
      <c r="I28" s="964"/>
    </row>
    <row r="29" spans="1:9" s="973" customFormat="1" ht="30" customHeight="1">
      <c r="A29" s="963"/>
      <c r="B29" s="963"/>
      <c r="C29" s="963"/>
      <c r="D29" s="963"/>
      <c r="E29" s="963"/>
      <c r="F29" s="963"/>
      <c r="G29" s="406"/>
      <c r="H29" s="406"/>
      <c r="I29" s="964"/>
    </row>
    <row r="30" spans="1:9" s="572" customFormat="1" ht="9.9499999999999993" customHeight="1">
      <c r="A30" s="418"/>
      <c r="B30" s="418"/>
      <c r="C30" s="418"/>
      <c r="D30" s="418"/>
      <c r="E30" s="418"/>
      <c r="F30" s="418"/>
      <c r="G30" s="419"/>
      <c r="H30" s="422"/>
      <c r="I30" s="571"/>
    </row>
    <row r="31" spans="1:9" s="572" customFormat="1" ht="24.95" customHeight="1">
      <c r="A31" s="970"/>
      <c r="B31" s="970"/>
      <c r="C31" s="970"/>
      <c r="D31" s="970"/>
      <c r="E31" s="970"/>
      <c r="F31" s="970"/>
      <c r="G31" s="966"/>
      <c r="H31" s="970"/>
      <c r="I31" s="571"/>
    </row>
  </sheetData>
  <mergeCells count="16">
    <mergeCell ref="A9:H10"/>
    <mergeCell ref="A14:H14"/>
    <mergeCell ref="B15:C15"/>
    <mergeCell ref="B16:C16"/>
    <mergeCell ref="B17:C17"/>
    <mergeCell ref="D17:F17"/>
    <mergeCell ref="B18:C18"/>
    <mergeCell ref="D18:F18"/>
    <mergeCell ref="B19:C19"/>
    <mergeCell ref="D19:F19"/>
    <mergeCell ref="G19:H19"/>
    <mergeCell ref="B20:C20"/>
    <mergeCell ref="D20:G20"/>
    <mergeCell ref="B21:C21"/>
    <mergeCell ref="D21:F21"/>
    <mergeCell ref="G27:H2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tint="0.59999389629810485"/>
    <pageSetUpPr fitToPage="1"/>
  </sheetPr>
  <dimension ref="A1:L35"/>
  <sheetViews>
    <sheetView view="pageBreakPreview" topLeftCell="A31" zoomScaleNormal="100" zoomScaleSheetLayoutView="100" workbookViewId="0">
      <selection activeCell="G26" sqref="G26"/>
    </sheetView>
  </sheetViews>
  <sheetFormatPr defaultRowHeight="30" customHeight="1"/>
  <cols>
    <col min="1" max="2" width="3.625" style="197" customWidth="1"/>
    <col min="3" max="3" width="12.625" style="197" customWidth="1"/>
    <col min="4" max="4" width="7.625" style="197" customWidth="1"/>
    <col min="5" max="5" width="20.625" style="197" customWidth="1"/>
    <col min="6" max="6" width="7.625" style="197" customWidth="1"/>
    <col min="7" max="7" width="20.625" style="195" customWidth="1"/>
    <col min="8" max="8" width="7.625" style="197" customWidth="1"/>
    <col min="9" max="9" width="5.625" style="197" customWidth="1"/>
    <col min="10" max="16384" width="9" style="197"/>
  </cols>
  <sheetData>
    <row r="1" spans="1:9" ht="24.75" customHeight="1">
      <c r="A1" s="2400" t="s">
        <v>754</v>
      </c>
      <c r="B1" s="2400"/>
      <c r="C1" s="2400"/>
      <c r="D1" s="2400"/>
      <c r="E1" s="426"/>
      <c r="F1" s="426"/>
      <c r="G1" s="425"/>
      <c r="H1" s="426"/>
      <c r="I1" s="426"/>
    </row>
    <row r="2" spans="1:9" s="340" customFormat="1" ht="15" customHeight="1">
      <c r="A2" s="337"/>
      <c r="B2" s="461"/>
      <c r="C2" s="656"/>
      <c r="D2" s="461"/>
      <c r="E2" s="461"/>
      <c r="F2" s="461"/>
      <c r="G2" s="402"/>
      <c r="H2" s="402"/>
      <c r="I2" s="334"/>
    </row>
    <row r="3" spans="1:9" s="340" customFormat="1" ht="15" customHeight="1">
      <c r="A3" s="472"/>
      <c r="B3" s="414"/>
      <c r="C3" s="651"/>
      <c r="D3" s="414"/>
      <c r="E3" s="414"/>
      <c r="F3" s="460"/>
      <c r="G3" s="460"/>
      <c r="H3" s="460"/>
      <c r="I3" s="336"/>
    </row>
    <row r="4" spans="1:9" s="340" customFormat="1" ht="15" customHeight="1">
      <c r="A4" s="2444" t="s">
        <v>821</v>
      </c>
      <c r="B4" s="2445"/>
      <c r="C4" s="2445"/>
      <c r="D4" s="2445"/>
      <c r="E4" s="2445"/>
      <c r="F4" s="2445"/>
      <c r="G4" s="2445"/>
      <c r="H4" s="2445"/>
      <c r="I4" s="2446"/>
    </row>
    <row r="5" spans="1:9" s="340" customFormat="1" ht="19.5" customHeight="1">
      <c r="A5" s="2444"/>
      <c r="B5" s="2445"/>
      <c r="C5" s="2445"/>
      <c r="D5" s="2445"/>
      <c r="E5" s="2445"/>
      <c r="F5" s="2445"/>
      <c r="G5" s="2445"/>
      <c r="H5" s="2445"/>
      <c r="I5" s="2446"/>
    </row>
    <row r="6" spans="1:9" s="340" customFormat="1" ht="19.5" customHeight="1">
      <c r="A6" s="472"/>
      <c r="B6" s="663"/>
      <c r="C6" s="663"/>
      <c r="D6" s="663"/>
      <c r="E6" s="663"/>
      <c r="F6" s="663"/>
      <c r="G6" s="663"/>
      <c r="H6" s="663"/>
      <c r="I6" s="336"/>
    </row>
    <row r="7" spans="1:9" s="340" customFormat="1" ht="19.5" customHeight="1">
      <c r="A7" s="472"/>
      <c r="B7" s="663"/>
      <c r="C7" s="663"/>
      <c r="D7" s="663"/>
      <c r="E7" s="663"/>
      <c r="F7" s="663"/>
      <c r="G7" s="663"/>
      <c r="H7" s="663"/>
      <c r="I7" s="336"/>
    </row>
    <row r="8" spans="1:9" s="340" customFormat="1" ht="24.95" customHeight="1">
      <c r="A8" s="472"/>
      <c r="B8" s="462"/>
      <c r="C8" s="462"/>
      <c r="D8" s="462"/>
      <c r="E8" s="462"/>
      <c r="F8" s="462"/>
      <c r="G8" s="2404" t="s">
        <v>609</v>
      </c>
      <c r="H8" s="2404"/>
      <c r="I8" s="471"/>
    </row>
    <row r="9" spans="1:9" s="340" customFormat="1" ht="24.95" customHeight="1">
      <c r="A9" s="472"/>
      <c r="B9" s="462"/>
      <c r="C9" s="462"/>
      <c r="D9" s="462"/>
      <c r="E9" s="462"/>
      <c r="F9" s="462"/>
      <c r="G9" s="477"/>
      <c r="H9" s="477"/>
      <c r="I9" s="471"/>
    </row>
    <row r="10" spans="1:9" s="340" customFormat="1" ht="24.95" customHeight="1">
      <c r="A10" s="472"/>
      <c r="B10" s="462"/>
      <c r="C10" s="462"/>
      <c r="D10" s="462"/>
      <c r="E10" s="462"/>
      <c r="F10" s="462"/>
      <c r="G10" s="477"/>
      <c r="H10" s="477"/>
      <c r="I10" s="471"/>
    </row>
    <row r="11" spans="1:9" s="340" customFormat="1" ht="24.95" customHeight="1">
      <c r="A11" s="472"/>
      <c r="B11" s="462"/>
      <c r="C11" s="462"/>
      <c r="D11" s="462"/>
      <c r="E11" s="462"/>
      <c r="F11" s="462"/>
      <c r="G11" s="477"/>
      <c r="H11" s="477"/>
      <c r="I11" s="471"/>
    </row>
    <row r="12" spans="1:9" s="340" customFormat="1" ht="24.95" customHeight="1">
      <c r="A12" s="472"/>
      <c r="B12" s="212" t="str">
        <f>入力シート!J3&amp;"  様"</f>
        <v>高岡市上下水道事業管理者　二塚　英克  様</v>
      </c>
      <c r="C12" s="646"/>
      <c r="D12" s="414"/>
      <c r="E12" s="414"/>
      <c r="F12" s="414"/>
      <c r="G12" s="212"/>
      <c r="H12" s="414"/>
      <c r="I12" s="471"/>
    </row>
    <row r="13" spans="1:9" s="340" customFormat="1" ht="24.95" customHeight="1">
      <c r="A13" s="472"/>
      <c r="B13" s="212"/>
      <c r="C13" s="646"/>
      <c r="D13" s="414"/>
      <c r="E13" s="414"/>
      <c r="F13" s="414"/>
      <c r="G13" s="212"/>
      <c r="H13" s="414"/>
      <c r="I13" s="471"/>
    </row>
    <row r="14" spans="1:9" s="340" customFormat="1" ht="24.95" customHeight="1">
      <c r="A14" s="472"/>
      <c r="B14" s="212"/>
      <c r="C14" s="646"/>
      <c r="D14" s="414"/>
      <c r="E14" s="414"/>
      <c r="F14" s="415" t="s">
        <v>582</v>
      </c>
      <c r="G14" s="463" t="str">
        <f>入力シート!J7</f>
        <v>高岡市□□□町□□□</v>
      </c>
      <c r="H14" s="212"/>
      <c r="I14" s="471"/>
    </row>
    <row r="15" spans="1:9" s="340" customFormat="1" ht="17.100000000000001" customHeight="1">
      <c r="A15" s="472"/>
      <c r="B15" s="212"/>
      <c r="C15" s="646"/>
      <c r="D15" s="414"/>
      <c r="E15" s="464" t="s">
        <v>34</v>
      </c>
      <c r="F15" s="414"/>
      <c r="G15" s="212"/>
      <c r="H15" s="212"/>
      <c r="I15" s="471"/>
    </row>
    <row r="16" spans="1:9" s="340" customFormat="1" ht="17.25" customHeight="1">
      <c r="A16" s="472"/>
      <c r="B16" s="414"/>
      <c r="C16" s="651"/>
      <c r="D16" s="414"/>
      <c r="E16" s="338"/>
      <c r="F16" s="465" t="s">
        <v>583</v>
      </c>
      <c r="G16" s="466" t="str">
        <f>入力シート!J9</f>
        <v>株式会社□□建設</v>
      </c>
      <c r="H16" s="464"/>
      <c r="I16" s="471"/>
    </row>
    <row r="17" spans="1:12" s="340" customFormat="1" ht="24.75" customHeight="1">
      <c r="A17" s="472"/>
      <c r="B17" s="404"/>
      <c r="C17" s="652"/>
      <c r="D17" s="404"/>
      <c r="E17" s="414"/>
      <c r="F17" s="464"/>
      <c r="G17" s="466" t="str">
        <f>入力シート!J10</f>
        <v>代表取締役　□□　□□</v>
      </c>
      <c r="H17" s="464"/>
      <c r="I17" s="471"/>
    </row>
    <row r="18" spans="1:12" s="340" customFormat="1" ht="24.75" customHeight="1">
      <c r="A18" s="472"/>
      <c r="B18" s="404"/>
      <c r="C18" s="652"/>
      <c r="D18" s="404"/>
      <c r="E18" s="414"/>
      <c r="F18" s="464"/>
      <c r="G18" s="466"/>
      <c r="H18" s="464"/>
      <c r="I18" s="471"/>
    </row>
    <row r="19" spans="1:12" s="340" customFormat="1" ht="24.75" customHeight="1">
      <c r="A19" s="472"/>
      <c r="B19" s="404"/>
      <c r="C19" s="652"/>
      <c r="D19" s="404"/>
      <c r="E19" s="414"/>
      <c r="F19" s="464"/>
      <c r="G19" s="466"/>
      <c r="H19" s="464"/>
      <c r="I19" s="471"/>
    </row>
    <row r="20" spans="1:12" s="340" customFormat="1" ht="24.95" customHeight="1">
      <c r="A20" s="472"/>
      <c r="B20" s="2407" t="s">
        <v>753</v>
      </c>
      <c r="C20" s="2407"/>
      <c r="D20" s="2407"/>
      <c r="E20" s="2407"/>
      <c r="F20" s="2407"/>
      <c r="G20" s="2407"/>
      <c r="H20" s="2407"/>
      <c r="I20" s="473"/>
      <c r="J20" s="455"/>
      <c r="K20" s="455"/>
    </row>
    <row r="21" spans="1:12" s="340" customFormat="1" ht="24.95" customHeight="1">
      <c r="A21" s="472"/>
      <c r="B21" s="199"/>
      <c r="C21" s="199"/>
      <c r="D21" s="199"/>
      <c r="E21" s="199"/>
      <c r="F21" s="199"/>
      <c r="G21" s="199"/>
      <c r="H21" s="199"/>
      <c r="I21" s="467"/>
      <c r="J21" s="199"/>
      <c r="K21" s="199"/>
    </row>
    <row r="22" spans="1:12" s="200" customFormat="1" ht="35.1" customHeight="1">
      <c r="A22" s="474"/>
      <c r="B22" s="653">
        <v>1</v>
      </c>
      <c r="C22" s="2408" t="s">
        <v>24</v>
      </c>
      <c r="D22" s="2408"/>
      <c r="E22" s="649" t="str">
        <f>入力シート!E5</f>
        <v>○○地内配水補助管布設替工事</v>
      </c>
      <c r="F22" s="649"/>
      <c r="G22" s="478"/>
      <c r="H22" s="414"/>
      <c r="I22" s="429"/>
      <c r="L22" s="199"/>
    </row>
    <row r="23" spans="1:12" s="200" customFormat="1" ht="35.1" customHeight="1">
      <c r="A23" s="474"/>
      <c r="B23" s="653">
        <v>2</v>
      </c>
      <c r="C23" s="2408" t="s">
        <v>0</v>
      </c>
      <c r="D23" s="2408"/>
      <c r="E23" s="647" t="str">
        <f>入力シート!E6&amp;"　地内"</f>
        <v>高岡市○○町○○○　地内</v>
      </c>
      <c r="F23" s="648"/>
      <c r="G23" s="480"/>
      <c r="H23" s="461"/>
      <c r="I23" s="429"/>
    </row>
    <row r="24" spans="1:12" s="200" customFormat="1" ht="35.1" customHeight="1">
      <c r="A24" s="474"/>
      <c r="B24" s="653">
        <v>3</v>
      </c>
      <c r="C24" s="2408" t="s">
        <v>460</v>
      </c>
      <c r="D24" s="2408"/>
      <c r="E24" s="2365">
        <f>IF(入力シート!E14="",入力シート!E13,入力シート!E14)</f>
        <v>16500000.000000002</v>
      </c>
      <c r="F24" s="2365"/>
      <c r="G24" s="481"/>
      <c r="H24" s="461"/>
      <c r="I24" s="429"/>
    </row>
    <row r="25" spans="1:12" s="200" customFormat="1" ht="35.1" customHeight="1">
      <c r="A25" s="474"/>
      <c r="B25" s="653">
        <v>4</v>
      </c>
      <c r="C25" s="2408" t="s">
        <v>18</v>
      </c>
      <c r="D25" s="2408"/>
      <c r="E25" s="650">
        <f>入力シート!E9</f>
        <v>46144</v>
      </c>
      <c r="F25" s="482" t="s">
        <v>22</v>
      </c>
      <c r="G25" s="667">
        <f>IF(入力シート!E11="",入力シート!E10,入力シート!E11)</f>
        <v>46356</v>
      </c>
      <c r="H25" s="483" t="s">
        <v>12</v>
      </c>
      <c r="I25" s="429"/>
      <c r="K25" s="221"/>
      <c r="L25" s="8"/>
    </row>
    <row r="26" spans="1:12" s="200" customFormat="1" ht="35.1" customHeight="1">
      <c r="A26" s="474"/>
      <c r="B26" s="653">
        <v>5</v>
      </c>
      <c r="C26" s="2442" t="s">
        <v>823</v>
      </c>
      <c r="D26" s="2442"/>
      <c r="E26" s="2405" t="s">
        <v>751</v>
      </c>
      <c r="F26" s="2405"/>
      <c r="G26" s="484"/>
      <c r="H26" s="461"/>
      <c r="I26" s="429"/>
    </row>
    <row r="27" spans="1:12" s="200" customFormat="1" ht="35.1" customHeight="1">
      <c r="A27" s="474"/>
      <c r="B27" s="653">
        <v>6</v>
      </c>
      <c r="C27" s="2443" t="s">
        <v>824</v>
      </c>
      <c r="D27" s="2443"/>
      <c r="E27" s="2405" t="s">
        <v>751</v>
      </c>
      <c r="F27" s="2405"/>
      <c r="G27" s="212"/>
      <c r="H27" s="415"/>
      <c r="I27" s="429"/>
    </row>
    <row r="28" spans="1:12" s="200" customFormat="1" ht="24.95" customHeight="1">
      <c r="A28" s="474"/>
      <c r="B28" s="417"/>
      <c r="C28" s="417"/>
      <c r="D28" s="417"/>
      <c r="E28" s="415"/>
      <c r="F28" s="415"/>
      <c r="G28" s="212"/>
      <c r="H28" s="415"/>
      <c r="I28" s="429"/>
    </row>
    <row r="29" spans="1:12" s="340" customFormat="1" ht="20.100000000000001" customHeight="1">
      <c r="A29" s="472"/>
      <c r="B29" s="414"/>
      <c r="C29" s="651"/>
      <c r="D29" s="414"/>
      <c r="E29" s="338"/>
      <c r="F29" s="338"/>
      <c r="G29" s="338"/>
      <c r="H29" s="338"/>
      <c r="I29" s="471"/>
    </row>
    <row r="30" spans="1:12" s="340" customFormat="1" ht="17.25" customHeight="1">
      <c r="A30" s="472"/>
      <c r="B30" s="414"/>
      <c r="C30" s="651"/>
      <c r="D30" s="414"/>
      <c r="E30" s="338"/>
      <c r="F30" s="338"/>
      <c r="G30" s="338"/>
      <c r="H30" s="338"/>
      <c r="I30" s="471"/>
    </row>
    <row r="31" spans="1:12" s="33" customFormat="1" ht="24.95" customHeight="1">
      <c r="A31" s="73"/>
      <c r="B31" s="455"/>
      <c r="C31" s="455"/>
      <c r="D31" s="423"/>
      <c r="E31" s="406"/>
      <c r="F31" s="406"/>
      <c r="G31" s="406"/>
      <c r="H31" s="406"/>
      <c r="I31" s="475"/>
    </row>
    <row r="32" spans="1:12" s="33" customFormat="1" ht="24.95" customHeight="1">
      <c r="A32" s="73"/>
      <c r="B32" s="406"/>
      <c r="C32" s="406"/>
      <c r="D32" s="406"/>
      <c r="E32" s="406"/>
      <c r="F32" s="406"/>
      <c r="G32" s="406"/>
      <c r="H32" s="406"/>
      <c r="I32" s="475"/>
      <c r="J32" s="208"/>
      <c r="K32" s="208"/>
    </row>
    <row r="33" spans="1:11" s="33" customFormat="1" ht="24.95" customHeight="1">
      <c r="A33" s="73"/>
      <c r="B33" s="419"/>
      <c r="C33" s="419"/>
      <c r="D33" s="406"/>
      <c r="E33" s="406"/>
      <c r="F33" s="414"/>
      <c r="G33" s="1725"/>
      <c r="H33" s="1725"/>
      <c r="I33" s="471"/>
      <c r="J33" s="208"/>
      <c r="K33" s="208"/>
    </row>
    <row r="34" spans="1:11" s="33" customFormat="1" ht="24.95" customHeight="1">
      <c r="A34" s="74"/>
      <c r="B34" s="416"/>
      <c r="C34" s="416"/>
      <c r="D34" s="416"/>
      <c r="E34" s="416"/>
      <c r="F34" s="416"/>
      <c r="G34" s="416"/>
      <c r="H34" s="469"/>
      <c r="I34" s="476"/>
      <c r="J34" s="208"/>
      <c r="K34" s="208"/>
    </row>
    <row r="35" spans="1:11" ht="24.95" customHeight="1">
      <c r="B35" s="411"/>
      <c r="C35" s="446"/>
      <c r="D35" s="411"/>
      <c r="E35" s="411"/>
      <c r="F35" s="411"/>
      <c r="G35" s="391"/>
      <c r="H35" s="411"/>
      <c r="I35" s="411"/>
    </row>
  </sheetData>
  <mergeCells count="14">
    <mergeCell ref="A1:D1"/>
    <mergeCell ref="A4:I5"/>
    <mergeCell ref="C22:D22"/>
    <mergeCell ref="C23:D23"/>
    <mergeCell ref="C24:D24"/>
    <mergeCell ref="G8:H8"/>
    <mergeCell ref="B20:H20"/>
    <mergeCell ref="C25:D25"/>
    <mergeCell ref="G33:H33"/>
    <mergeCell ref="E24:F24"/>
    <mergeCell ref="E26:F26"/>
    <mergeCell ref="E27:F27"/>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38"/>
  <sheetViews>
    <sheetView view="pageBreakPreview" zoomScaleNormal="100" zoomScaleSheetLayoutView="100" workbookViewId="0"/>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81" customFormat="1" ht="15" customHeight="1">
      <c r="A1" s="341"/>
      <c r="B1" s="673"/>
      <c r="C1" s="2449"/>
      <c r="D1" s="2449"/>
      <c r="E1" s="2449"/>
      <c r="F1" s="673"/>
      <c r="G1" s="673"/>
      <c r="H1" s="673"/>
      <c r="I1" s="673"/>
      <c r="J1" s="673"/>
      <c r="K1" s="673"/>
    </row>
    <row r="2" spans="1:11" ht="24.75" customHeight="1">
      <c r="A2" s="2450" t="s">
        <v>83</v>
      </c>
      <c r="B2" s="2450"/>
      <c r="C2" s="2450"/>
      <c r="D2" s="2450"/>
      <c r="E2" s="2450"/>
      <c r="F2" s="2450"/>
      <c r="G2" s="2450"/>
      <c r="H2" s="2450"/>
      <c r="I2" s="2450"/>
      <c r="J2" s="2450"/>
      <c r="K2" s="449"/>
    </row>
    <row r="3" spans="1:11" ht="15" customHeight="1">
      <c r="A3" s="449"/>
      <c r="B3" s="668"/>
      <c r="C3" s="668"/>
      <c r="D3" s="668"/>
      <c r="E3" s="668"/>
      <c r="F3" s="668"/>
      <c r="G3" s="668"/>
      <c r="H3" s="668"/>
      <c r="I3" s="668"/>
      <c r="J3" s="449"/>
      <c r="K3" s="449"/>
    </row>
    <row r="4" spans="1:11" ht="20.100000000000001" customHeight="1">
      <c r="A4" s="449"/>
      <c r="B4" s="449"/>
      <c r="C4" s="449"/>
      <c r="D4" s="449"/>
      <c r="E4" s="449"/>
      <c r="F4" s="449"/>
      <c r="G4" s="449"/>
      <c r="H4" s="82"/>
      <c r="I4" s="82"/>
      <c r="J4" s="82" t="s">
        <v>380</v>
      </c>
      <c r="K4" s="449"/>
    </row>
    <row r="5" spans="1:11" ht="9.9499999999999993" customHeight="1">
      <c r="A5" s="449"/>
      <c r="B5" s="449"/>
      <c r="C5" s="449"/>
      <c r="D5" s="449"/>
      <c r="E5" s="449"/>
      <c r="F5" s="449"/>
      <c r="G5" s="449"/>
      <c r="H5" s="449"/>
      <c r="I5" s="449"/>
      <c r="J5" s="671"/>
      <c r="K5" s="449"/>
    </row>
    <row r="6" spans="1:11" ht="20.100000000000001" customHeight="1">
      <c r="A6" s="208"/>
      <c r="B6" s="208" t="str">
        <f>入力シート!J3&amp;"　様"</f>
        <v>高岡市上下水道事業管理者　二塚　英克　様</v>
      </c>
      <c r="C6" s="83"/>
      <c r="D6" s="449"/>
      <c r="E6" s="449"/>
      <c r="F6" s="449"/>
      <c r="G6" s="449"/>
      <c r="H6" s="449"/>
      <c r="I6" s="449"/>
      <c r="J6" s="449"/>
      <c r="K6" s="449"/>
    </row>
    <row r="7" spans="1:11" ht="20.100000000000001" customHeight="1">
      <c r="A7" s="449"/>
      <c r="B7" s="449"/>
      <c r="C7" s="449"/>
      <c r="D7" s="449"/>
      <c r="E7" s="449"/>
      <c r="F7" s="449"/>
      <c r="G7" s="449"/>
      <c r="H7" s="449"/>
      <c r="I7" s="449"/>
      <c r="J7" s="449"/>
      <c r="K7" s="449"/>
    </row>
    <row r="8" spans="1:11" ht="20.100000000000001" customHeight="1">
      <c r="A8" s="449"/>
      <c r="B8" s="449"/>
      <c r="C8" s="449"/>
      <c r="D8" s="1622"/>
      <c r="E8" s="668"/>
      <c r="F8" s="671" t="s">
        <v>73</v>
      </c>
      <c r="G8" s="672" t="str">
        <f>入力シート!J7</f>
        <v>高岡市□□□町□□□</v>
      </c>
      <c r="H8" s="672"/>
      <c r="I8" s="672"/>
      <c r="J8" s="672"/>
      <c r="K8" s="449"/>
    </row>
    <row r="9" spans="1:11" ht="20.100000000000001" customHeight="1">
      <c r="A9" s="449"/>
      <c r="B9" s="449"/>
      <c r="C9" s="449"/>
      <c r="D9" s="1622"/>
      <c r="E9" s="668"/>
      <c r="F9" s="671" t="s">
        <v>60</v>
      </c>
      <c r="G9" s="672" t="str">
        <f>入力シート!J9</f>
        <v>株式会社□□建設</v>
      </c>
      <c r="H9" s="672"/>
      <c r="I9" s="672"/>
      <c r="J9" s="678"/>
      <c r="K9" s="449"/>
    </row>
    <row r="10" spans="1:11" ht="20.100000000000001" customHeight="1">
      <c r="A10" s="449"/>
      <c r="B10" s="449"/>
      <c r="C10" s="449"/>
      <c r="D10" s="1622"/>
      <c r="E10" s="668"/>
      <c r="F10" s="449"/>
      <c r="G10" s="672" t="str">
        <f>入力シート!J10</f>
        <v>代表取締役　□□　□□</v>
      </c>
      <c r="H10" s="672"/>
      <c r="I10" s="672"/>
      <c r="J10" s="449"/>
      <c r="K10" s="449"/>
    </row>
    <row r="11" spans="1:11" ht="20.100000000000001" customHeight="1">
      <c r="A11" s="449"/>
      <c r="B11" s="449"/>
      <c r="C11" s="449"/>
      <c r="D11" s="449"/>
      <c r="E11" s="449"/>
      <c r="F11" s="449"/>
      <c r="G11" s="449"/>
      <c r="H11" s="449"/>
      <c r="I11" s="449"/>
      <c r="J11" s="449"/>
      <c r="K11" s="449"/>
    </row>
    <row r="12" spans="1:11" ht="20.100000000000001" customHeight="1">
      <c r="A12" s="2445" t="s">
        <v>84</v>
      </c>
      <c r="B12" s="2445"/>
      <c r="C12" s="2445"/>
      <c r="D12" s="2445"/>
      <c r="E12" s="2445"/>
      <c r="F12" s="2445"/>
      <c r="G12" s="2445"/>
      <c r="H12" s="2445"/>
      <c r="I12" s="2445"/>
      <c r="J12" s="2445"/>
      <c r="K12" s="449"/>
    </row>
    <row r="13" spans="1:11" ht="20.100000000000001" customHeight="1">
      <c r="A13" s="449"/>
      <c r="B13" s="449"/>
      <c r="C13" s="449"/>
      <c r="D13" s="449"/>
      <c r="E13" s="449"/>
      <c r="F13" s="449"/>
      <c r="G13" s="449"/>
      <c r="H13" s="449"/>
      <c r="I13" s="449"/>
      <c r="J13" s="449"/>
      <c r="K13" s="449"/>
    </row>
    <row r="14" spans="1:11" ht="9.9499999999999993" customHeight="1">
      <c r="A14" s="449"/>
      <c r="B14" s="449"/>
      <c r="C14" s="449"/>
      <c r="D14" s="449"/>
      <c r="E14" s="449"/>
      <c r="F14" s="449"/>
      <c r="G14" s="449"/>
      <c r="H14" s="449"/>
      <c r="I14" s="449"/>
      <c r="J14" s="449"/>
      <c r="K14" s="449"/>
    </row>
    <row r="15" spans="1:11" ht="15.95" customHeight="1">
      <c r="A15" s="84"/>
      <c r="B15" s="2452" t="s">
        <v>82</v>
      </c>
      <c r="C15" s="2452"/>
      <c r="D15" s="2452"/>
      <c r="E15" s="2452"/>
      <c r="F15" s="2452"/>
      <c r="G15" s="2452"/>
      <c r="H15" s="2452"/>
      <c r="I15" s="2452"/>
      <c r="J15" s="2452"/>
      <c r="K15" s="449"/>
    </row>
    <row r="16" spans="1:11" ht="15.95" customHeight="1">
      <c r="A16" s="2451"/>
      <c r="B16" s="2451"/>
      <c r="C16" s="2451"/>
      <c r="D16" s="2451"/>
      <c r="E16" s="2451"/>
      <c r="F16" s="2451"/>
      <c r="G16" s="2451"/>
      <c r="H16" s="2451"/>
      <c r="I16" s="2451"/>
      <c r="J16" s="2451"/>
      <c r="K16" s="449"/>
    </row>
    <row r="17" spans="1:11" ht="24" customHeight="1">
      <c r="A17" s="2453" t="s">
        <v>11</v>
      </c>
      <c r="B17" s="2453"/>
      <c r="C17" s="2453"/>
      <c r="D17" s="2453"/>
      <c r="E17" s="2453"/>
      <c r="F17" s="2453"/>
      <c r="G17" s="2453"/>
      <c r="H17" s="2453"/>
      <c r="I17" s="2453"/>
      <c r="J17" s="2453"/>
      <c r="K17" s="2453"/>
    </row>
    <row r="18" spans="1:11" ht="24" customHeight="1">
      <c r="A18" s="668">
        <v>1</v>
      </c>
      <c r="B18" s="449" t="s">
        <v>17</v>
      </c>
      <c r="C18" s="2447" t="str">
        <f>入力シート!E5</f>
        <v>○○地内配水補助管布設替工事</v>
      </c>
      <c r="D18" s="2447"/>
      <c r="E18" s="2447"/>
      <c r="F18" s="2447"/>
      <c r="G18" s="2447"/>
      <c r="H18" s="2447"/>
      <c r="I18" s="2447"/>
      <c r="J18" s="2447"/>
      <c r="K18" s="449"/>
    </row>
    <row r="19" spans="1:11" ht="24" customHeight="1">
      <c r="A19" s="668">
        <v>2</v>
      </c>
      <c r="B19" s="449" t="s">
        <v>0</v>
      </c>
      <c r="C19" s="2447" t="str">
        <f>入力シート!E6</f>
        <v>高岡市○○町○○○</v>
      </c>
      <c r="D19" s="2447"/>
      <c r="E19" s="2447"/>
      <c r="F19" s="2447"/>
      <c r="G19" s="2447"/>
      <c r="H19" s="672" t="s">
        <v>89</v>
      </c>
      <c r="I19" s="672"/>
      <c r="J19" s="672"/>
      <c r="K19" s="449"/>
    </row>
    <row r="20" spans="1:11" ht="24" customHeight="1">
      <c r="A20" s="668">
        <v>3</v>
      </c>
      <c r="B20" s="449" t="s">
        <v>30</v>
      </c>
      <c r="C20" s="449"/>
      <c r="D20" s="449"/>
      <c r="E20" s="449"/>
      <c r="F20" s="449"/>
      <c r="G20" s="449"/>
      <c r="H20" s="449"/>
      <c r="I20" s="449"/>
      <c r="J20" s="449"/>
      <c r="K20" s="449"/>
    </row>
    <row r="21" spans="1:11" ht="20.100000000000001" customHeight="1">
      <c r="A21" s="668"/>
      <c r="B21" s="449" t="s">
        <v>31</v>
      </c>
      <c r="C21" s="449"/>
      <c r="D21" s="449" t="s">
        <v>381</v>
      </c>
      <c r="E21" s="449"/>
      <c r="F21" s="449"/>
      <c r="G21" s="449"/>
      <c r="H21" s="449"/>
      <c r="I21" s="449"/>
      <c r="J21" s="449"/>
      <c r="K21" s="449"/>
    </row>
    <row r="22" spans="1:11" ht="20.100000000000001" customHeight="1">
      <c r="A22" s="668"/>
      <c r="B22" s="449"/>
      <c r="C22" s="449"/>
      <c r="D22" s="449" t="s">
        <v>45</v>
      </c>
      <c r="E22" s="449"/>
      <c r="F22" s="449"/>
      <c r="G22" s="449"/>
      <c r="H22" s="449"/>
      <c r="I22" s="449"/>
      <c r="J22" s="449"/>
      <c r="K22" s="449"/>
    </row>
    <row r="23" spans="1:11" ht="20.100000000000001" customHeight="1">
      <c r="A23" s="668"/>
      <c r="B23" s="449"/>
      <c r="C23" s="449"/>
      <c r="D23" s="449"/>
      <c r="E23" s="449"/>
      <c r="F23" s="449"/>
      <c r="G23" s="449"/>
      <c r="H23" s="449"/>
      <c r="I23" s="449"/>
      <c r="J23" s="449"/>
      <c r="K23" s="449"/>
    </row>
    <row r="24" spans="1:11" ht="20.100000000000001" customHeight="1">
      <c r="A24" s="668"/>
      <c r="B24" s="449" t="s">
        <v>32</v>
      </c>
      <c r="C24" s="449"/>
      <c r="D24" s="449"/>
      <c r="E24" s="449" t="s">
        <v>85</v>
      </c>
      <c r="F24" s="449"/>
      <c r="G24" s="449" t="s">
        <v>87</v>
      </c>
      <c r="H24" s="449"/>
      <c r="I24" s="449" t="s">
        <v>89</v>
      </c>
      <c r="J24" s="449"/>
      <c r="K24" s="449"/>
    </row>
    <row r="25" spans="1:11" ht="20.100000000000001" customHeight="1">
      <c r="A25" s="668"/>
      <c r="B25" s="449"/>
      <c r="C25" s="449"/>
      <c r="D25" s="449"/>
      <c r="E25" s="449" t="s">
        <v>86</v>
      </c>
      <c r="F25" s="449"/>
      <c r="G25" s="449" t="s">
        <v>88</v>
      </c>
      <c r="H25" s="449"/>
      <c r="I25" s="449"/>
      <c r="J25" s="449"/>
      <c r="K25" s="449"/>
    </row>
    <row r="26" spans="1:11" ht="20.100000000000001" customHeight="1">
      <c r="A26" s="668"/>
      <c r="B26" s="449"/>
      <c r="C26" s="449"/>
      <c r="D26" s="449"/>
      <c r="E26" s="449"/>
      <c r="F26" s="449"/>
      <c r="G26" s="449"/>
      <c r="H26" s="449"/>
      <c r="I26" s="449"/>
      <c r="J26" s="449"/>
      <c r="K26" s="449"/>
    </row>
    <row r="27" spans="1:11" ht="20.100000000000001" customHeight="1">
      <c r="A27" s="668"/>
      <c r="B27" s="449" t="s">
        <v>43</v>
      </c>
      <c r="C27" s="449"/>
      <c r="D27" s="449" t="s">
        <v>74</v>
      </c>
      <c r="E27" s="449"/>
      <c r="F27" s="449"/>
      <c r="G27" s="449"/>
      <c r="H27" s="449"/>
      <c r="I27" s="449"/>
      <c r="J27" s="449"/>
      <c r="K27" s="449"/>
    </row>
    <row r="28" spans="1:11" ht="20.100000000000001" customHeight="1">
      <c r="A28" s="668"/>
      <c r="B28" s="449"/>
      <c r="C28" s="449"/>
      <c r="D28" s="449" t="s">
        <v>46</v>
      </c>
      <c r="E28" s="449"/>
      <c r="F28" s="449"/>
      <c r="G28" s="449"/>
      <c r="H28" s="449"/>
      <c r="I28" s="449"/>
      <c r="J28" s="449"/>
      <c r="K28" s="449"/>
    </row>
    <row r="29" spans="1:11" ht="20.100000000000001" customHeight="1">
      <c r="A29" s="668"/>
      <c r="B29" s="449"/>
      <c r="C29" s="449"/>
      <c r="D29" s="449"/>
      <c r="E29" s="449"/>
      <c r="F29" s="449"/>
      <c r="G29" s="449"/>
      <c r="H29" s="449"/>
      <c r="I29" s="449"/>
      <c r="J29" s="449"/>
      <c r="K29" s="449"/>
    </row>
    <row r="30" spans="1:11" ht="20.100000000000001" customHeight="1">
      <c r="A30" s="668"/>
      <c r="B30" s="449" t="s">
        <v>44</v>
      </c>
      <c r="C30" s="449"/>
      <c r="D30" s="449"/>
      <c r="E30" s="449"/>
      <c r="F30" s="449"/>
      <c r="G30" s="449"/>
      <c r="H30" s="449"/>
      <c r="I30" s="449"/>
      <c r="J30" s="449"/>
      <c r="K30" s="449"/>
    </row>
    <row r="31" spans="1:11" ht="52.5" customHeight="1">
      <c r="A31" s="668"/>
      <c r="B31" s="2448" t="s">
        <v>258</v>
      </c>
      <c r="C31" s="2448"/>
      <c r="D31" s="2448"/>
      <c r="E31" s="2448"/>
      <c r="F31" s="2448"/>
      <c r="G31" s="2448"/>
      <c r="H31" s="2448"/>
      <c r="I31" s="2448"/>
      <c r="J31" s="449"/>
      <c r="K31" s="449"/>
    </row>
    <row r="32" spans="1:11" ht="20.100000000000001" customHeight="1">
      <c r="A32" s="668"/>
      <c r="B32" s="449"/>
      <c r="C32" s="449"/>
      <c r="D32" s="449"/>
      <c r="E32" s="449"/>
      <c r="F32" s="449"/>
      <c r="G32" s="449"/>
      <c r="H32" s="449"/>
      <c r="I32" s="449"/>
      <c r="J32" s="449"/>
      <c r="K32" s="449"/>
    </row>
    <row r="33" spans="1:11" ht="20.100000000000001" customHeight="1">
      <c r="A33" s="668"/>
      <c r="B33" s="449"/>
      <c r="C33" s="449"/>
      <c r="D33" s="449"/>
      <c r="E33" s="449"/>
      <c r="F33" s="449"/>
      <c r="G33" s="449"/>
      <c r="H33" s="449"/>
      <c r="I33" s="449"/>
      <c r="J33" s="449"/>
      <c r="K33" s="449"/>
    </row>
    <row r="34" spans="1:11" ht="20.100000000000001" customHeight="1">
      <c r="A34" s="668"/>
      <c r="B34" s="449"/>
      <c r="C34" s="449"/>
      <c r="D34" s="449"/>
      <c r="E34" s="449"/>
      <c r="F34" s="449"/>
      <c r="G34" s="449"/>
      <c r="H34" s="449"/>
      <c r="I34" s="449"/>
      <c r="J34" s="449"/>
      <c r="K34" s="449"/>
    </row>
    <row r="35" spans="1:11" ht="20.100000000000001" customHeight="1">
      <c r="A35" s="668"/>
      <c r="B35" s="449"/>
      <c r="C35" s="449"/>
      <c r="D35" s="449"/>
      <c r="E35" s="449"/>
      <c r="F35" s="449"/>
      <c r="G35" s="449"/>
      <c r="H35" s="449"/>
      <c r="I35" s="449"/>
      <c r="J35" s="449"/>
      <c r="K35" s="449"/>
    </row>
    <row r="36" spans="1:11" ht="20.100000000000001" customHeight="1">
      <c r="A36" s="86"/>
      <c r="B36" s="675" t="s">
        <v>47</v>
      </c>
      <c r="C36" s="86"/>
      <c r="D36" s="86"/>
      <c r="E36" s="86"/>
      <c r="F36" s="86"/>
      <c r="G36" s="86"/>
      <c r="H36" s="86"/>
      <c r="I36" s="86"/>
      <c r="J36" s="86"/>
      <c r="K36" s="86"/>
    </row>
    <row r="37" spans="1:11" ht="20.100000000000001" customHeight="1">
      <c r="A37" s="449"/>
      <c r="B37" s="449" t="s">
        <v>48</v>
      </c>
      <c r="C37" s="449"/>
      <c r="D37" s="449"/>
      <c r="E37" s="449"/>
      <c r="F37" s="449"/>
      <c r="G37" s="449"/>
      <c r="H37" s="449"/>
      <c r="I37" s="449"/>
      <c r="J37" s="449"/>
      <c r="K37" s="449"/>
    </row>
    <row r="38" spans="1:11" ht="20.100000000000001" customHeight="1">
      <c r="A38" s="449"/>
      <c r="B38" s="449" t="s">
        <v>259</v>
      </c>
      <c r="C38" s="449"/>
      <c r="D38" s="449"/>
      <c r="E38" s="449"/>
      <c r="F38" s="449"/>
      <c r="G38" s="449"/>
      <c r="H38" s="449"/>
      <c r="I38" s="449"/>
      <c r="J38" s="449"/>
      <c r="K38" s="449"/>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election activeCell="P10" sqref="P10"/>
    </sheetView>
  </sheetViews>
  <sheetFormatPr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8"/>
      <c r="C3" s="80" t="s">
        <v>263</v>
      </c>
    </row>
    <row r="4" spans="1:15" ht="21.95" customHeight="1"/>
    <row r="5" spans="1:15" ht="21.95" customHeight="1">
      <c r="D5" s="2462" t="s">
        <v>24</v>
      </c>
      <c r="E5" s="2462"/>
      <c r="F5" s="2454" t="str">
        <f>+入力シート!E5</f>
        <v>○○地内配水補助管布設替工事</v>
      </c>
      <c r="G5" s="2454"/>
      <c r="H5" s="2454"/>
      <c r="I5" s="2454"/>
      <c r="J5" s="2454"/>
      <c r="K5" s="2454"/>
      <c r="L5" s="2454"/>
      <c r="M5" s="2454"/>
      <c r="N5" s="2454"/>
      <c r="O5" s="2454"/>
    </row>
    <row r="6" spans="1:15" ht="21.95" customHeight="1">
      <c r="D6" s="2463" t="s">
        <v>225</v>
      </c>
      <c r="E6" s="2463"/>
      <c r="F6" s="2454"/>
      <c r="G6" s="2454"/>
      <c r="H6" s="2454"/>
      <c r="I6" s="2454"/>
      <c r="J6" s="2454"/>
      <c r="K6" s="2454"/>
      <c r="L6" s="2454"/>
      <c r="M6" s="2454"/>
      <c r="N6" s="2454"/>
      <c r="O6" s="2454"/>
    </row>
    <row r="7" spans="1:15" ht="21.95" customHeight="1"/>
    <row r="8" spans="1:15" ht="21.95" customHeight="1">
      <c r="B8" s="109"/>
      <c r="C8" s="71"/>
    </row>
    <row r="9" spans="1:15" ht="21.95" customHeight="1">
      <c r="B9" s="71"/>
      <c r="C9" s="71"/>
      <c r="K9" s="1" t="s">
        <v>208</v>
      </c>
    </row>
    <row r="10" spans="1:15" ht="21.95" customHeight="1">
      <c r="K10" s="1" t="s">
        <v>209</v>
      </c>
    </row>
    <row r="11" spans="1:15" ht="32.1" customHeight="1">
      <c r="A11" s="2457" t="s">
        <v>226</v>
      </c>
      <c r="B11" s="2455"/>
      <c r="C11" s="2459" t="s">
        <v>382</v>
      </c>
      <c r="D11" s="2460"/>
      <c r="E11" s="2460"/>
      <c r="F11" s="2460"/>
      <c r="G11" s="2460"/>
      <c r="H11" s="2460"/>
      <c r="I11" s="2460"/>
      <c r="J11" s="2460"/>
      <c r="K11" s="2460"/>
      <c r="L11" s="2460"/>
      <c r="M11" s="2460"/>
      <c r="N11" s="2460"/>
      <c r="O11" s="2461"/>
    </row>
    <row r="12" spans="1:15" ht="32.1" customHeight="1">
      <c r="A12" s="2458"/>
      <c r="B12" s="2456"/>
      <c r="C12" s="110" t="s">
        <v>207</v>
      </c>
      <c r="D12" s="110" t="s">
        <v>207</v>
      </c>
      <c r="E12" s="110" t="s">
        <v>207</v>
      </c>
      <c r="F12" s="110" t="s">
        <v>207</v>
      </c>
      <c r="G12" s="110" t="s">
        <v>207</v>
      </c>
      <c r="H12" s="110" t="s">
        <v>207</v>
      </c>
      <c r="I12" s="110" t="s">
        <v>207</v>
      </c>
      <c r="J12" s="110" t="s">
        <v>207</v>
      </c>
      <c r="K12" s="110" t="s">
        <v>207</v>
      </c>
      <c r="L12" s="110" t="s">
        <v>207</v>
      </c>
      <c r="M12" s="110" t="s">
        <v>207</v>
      </c>
      <c r="N12" s="110" t="s">
        <v>207</v>
      </c>
      <c r="O12" s="110" t="s">
        <v>207</v>
      </c>
    </row>
    <row r="13" spans="1:15" ht="32.1" customHeight="1">
      <c r="A13" s="21">
        <v>1</v>
      </c>
      <c r="B13" s="111" t="s">
        <v>210</v>
      </c>
      <c r="C13" s="64"/>
      <c r="D13" s="21"/>
      <c r="E13" s="21"/>
      <c r="F13" s="21"/>
      <c r="G13" s="21"/>
      <c r="H13" s="21"/>
      <c r="I13" s="21"/>
      <c r="J13" s="21"/>
      <c r="K13" s="21"/>
      <c r="L13" s="21"/>
      <c r="M13" s="21"/>
      <c r="N13" s="21"/>
      <c r="O13" s="21"/>
    </row>
    <row r="14" spans="1:15" ht="32.1" customHeight="1">
      <c r="A14" s="21">
        <v>2</v>
      </c>
      <c r="B14" s="111" t="s">
        <v>211</v>
      </c>
      <c r="C14" s="64"/>
      <c r="D14" s="21"/>
      <c r="E14" s="21"/>
      <c r="F14" s="21"/>
      <c r="G14" s="21"/>
      <c r="H14" s="21"/>
      <c r="I14" s="21"/>
      <c r="J14" s="21"/>
      <c r="K14" s="21"/>
      <c r="L14" s="21"/>
      <c r="M14" s="21"/>
      <c r="N14" s="21"/>
      <c r="O14" s="21"/>
    </row>
    <row r="15" spans="1:15" ht="32.1" customHeight="1">
      <c r="A15" s="21">
        <v>3</v>
      </c>
      <c r="B15" s="111" t="s">
        <v>212</v>
      </c>
      <c r="C15" s="64"/>
      <c r="D15" s="21"/>
      <c r="E15" s="21"/>
      <c r="F15" s="21"/>
      <c r="G15" s="21"/>
      <c r="H15" s="21"/>
      <c r="I15" s="21"/>
      <c r="J15" s="21"/>
      <c r="K15" s="21"/>
      <c r="L15" s="21"/>
      <c r="M15" s="21"/>
      <c r="N15" s="21"/>
      <c r="O15" s="21"/>
    </row>
    <row r="16" spans="1:15" ht="32.1" customHeight="1">
      <c r="A16" s="21">
        <v>4</v>
      </c>
      <c r="B16" s="111" t="s">
        <v>213</v>
      </c>
      <c r="C16" s="64"/>
      <c r="D16" s="21"/>
      <c r="E16" s="21"/>
      <c r="F16" s="21"/>
      <c r="G16" s="21"/>
      <c r="H16" s="21"/>
      <c r="I16" s="21"/>
      <c r="J16" s="21"/>
      <c r="K16" s="21"/>
      <c r="L16" s="21"/>
      <c r="M16" s="21"/>
      <c r="N16" s="21"/>
      <c r="O16" s="21"/>
    </row>
    <row r="17" spans="1:15" ht="32.1" customHeight="1">
      <c r="A17" s="21">
        <v>5</v>
      </c>
      <c r="B17" s="111" t="s">
        <v>214</v>
      </c>
      <c r="C17" s="64"/>
      <c r="D17" s="21"/>
      <c r="E17" s="21"/>
      <c r="F17" s="21"/>
      <c r="G17" s="21"/>
      <c r="H17" s="21"/>
      <c r="I17" s="21"/>
      <c r="J17" s="21"/>
      <c r="K17" s="21"/>
      <c r="L17" s="21"/>
      <c r="M17" s="21"/>
      <c r="N17" s="21"/>
      <c r="O17" s="21"/>
    </row>
    <row r="18" spans="1:15" ht="32.1" customHeight="1">
      <c r="A18" s="21">
        <v>6</v>
      </c>
      <c r="B18" s="111" t="s">
        <v>215</v>
      </c>
      <c r="C18" s="64"/>
      <c r="D18" s="21"/>
      <c r="E18" s="21"/>
      <c r="F18" s="21"/>
      <c r="G18" s="21"/>
      <c r="H18" s="21"/>
      <c r="I18" s="21"/>
      <c r="J18" s="21"/>
      <c r="K18" s="21"/>
      <c r="L18" s="21"/>
      <c r="M18" s="21"/>
      <c r="N18" s="21"/>
      <c r="O18" s="21"/>
    </row>
    <row r="19" spans="1:15" ht="32.1" customHeight="1">
      <c r="A19" s="21">
        <v>7</v>
      </c>
      <c r="B19" s="111" t="s">
        <v>264</v>
      </c>
      <c r="C19" s="64"/>
      <c r="D19" s="21"/>
      <c r="E19" s="21"/>
      <c r="F19" s="21"/>
      <c r="G19" s="21"/>
      <c r="H19" s="21"/>
      <c r="I19" s="21"/>
      <c r="J19" s="21"/>
      <c r="K19" s="21"/>
      <c r="L19" s="21"/>
      <c r="M19" s="21"/>
      <c r="N19" s="21"/>
      <c r="O19" s="21"/>
    </row>
    <row r="20" spans="1:15" ht="32.1" customHeight="1">
      <c r="A20" s="21">
        <v>8</v>
      </c>
      <c r="B20" s="111" t="s">
        <v>216</v>
      </c>
      <c r="C20" s="64"/>
      <c r="D20" s="21"/>
      <c r="E20" s="21"/>
      <c r="F20" s="21"/>
      <c r="G20" s="21"/>
      <c r="H20" s="21"/>
      <c r="I20" s="21"/>
      <c r="J20" s="21"/>
      <c r="K20" s="21"/>
      <c r="L20" s="21"/>
      <c r="M20" s="21"/>
      <c r="N20" s="21"/>
      <c r="O20" s="21"/>
    </row>
    <row r="21" spans="1:15" ht="32.1" customHeight="1">
      <c r="A21" s="21">
        <v>9</v>
      </c>
      <c r="B21" s="111" t="s">
        <v>217</v>
      </c>
      <c r="C21" s="64"/>
      <c r="D21" s="21"/>
      <c r="E21" s="21"/>
      <c r="F21" s="21"/>
      <c r="G21" s="21"/>
      <c r="H21" s="21"/>
      <c r="I21" s="21"/>
      <c r="J21" s="21"/>
      <c r="K21" s="21"/>
      <c r="L21" s="21"/>
      <c r="M21" s="21"/>
      <c r="N21" s="21"/>
      <c r="O21" s="21"/>
    </row>
    <row r="22" spans="1:15" ht="32.1" customHeight="1">
      <c r="A22" s="21">
        <v>10</v>
      </c>
      <c r="B22" s="111" t="s">
        <v>218</v>
      </c>
      <c r="C22" s="64"/>
      <c r="D22" s="21"/>
      <c r="E22" s="21"/>
      <c r="F22" s="21"/>
      <c r="G22" s="21"/>
      <c r="H22" s="21"/>
      <c r="I22" s="21"/>
      <c r="J22" s="21"/>
      <c r="K22" s="21"/>
      <c r="L22" s="21"/>
      <c r="M22" s="21"/>
      <c r="N22" s="21"/>
      <c r="O22" s="21"/>
    </row>
    <row r="23" spans="1:15" ht="32.1" customHeight="1">
      <c r="A23" s="21">
        <v>11</v>
      </c>
      <c r="B23" s="111" t="s">
        <v>219</v>
      </c>
      <c r="C23" s="64"/>
      <c r="D23" s="21"/>
      <c r="E23" s="21"/>
      <c r="F23" s="21"/>
      <c r="G23" s="21"/>
      <c r="H23" s="21"/>
      <c r="I23" s="21"/>
      <c r="J23" s="21"/>
      <c r="K23" s="21"/>
      <c r="L23" s="21"/>
      <c r="M23" s="21"/>
      <c r="N23" s="21"/>
      <c r="O23" s="21"/>
    </row>
    <row r="24" spans="1:15" ht="32.1" customHeight="1">
      <c r="A24" s="21">
        <v>12</v>
      </c>
      <c r="B24" s="111" t="s">
        <v>220</v>
      </c>
      <c r="C24" s="64"/>
      <c r="D24" s="21"/>
      <c r="E24" s="21"/>
      <c r="F24" s="21"/>
      <c r="G24" s="21"/>
      <c r="H24" s="21"/>
      <c r="I24" s="21"/>
      <c r="J24" s="21"/>
      <c r="K24" s="21"/>
      <c r="L24" s="21"/>
      <c r="M24" s="21"/>
      <c r="N24" s="21"/>
      <c r="O24" s="21"/>
    </row>
    <row r="25" spans="1:15" ht="32.1" customHeight="1">
      <c r="A25" s="21">
        <v>13</v>
      </c>
      <c r="B25" s="111" t="s">
        <v>221</v>
      </c>
      <c r="C25" s="64"/>
      <c r="D25" s="21"/>
      <c r="E25" s="21"/>
      <c r="F25" s="21"/>
      <c r="G25" s="21"/>
      <c r="H25" s="21"/>
      <c r="I25" s="21"/>
      <c r="J25" s="21"/>
      <c r="K25" s="21"/>
      <c r="L25" s="21"/>
      <c r="M25" s="21"/>
      <c r="N25" s="21"/>
      <c r="O25" s="21"/>
    </row>
    <row r="26" spans="1:15" ht="32.1" customHeight="1">
      <c r="A26" s="21">
        <v>14</v>
      </c>
      <c r="B26" s="111" t="s">
        <v>222</v>
      </c>
      <c r="C26" s="64"/>
      <c r="D26" s="21"/>
      <c r="E26" s="21"/>
      <c r="F26" s="21"/>
      <c r="G26" s="21"/>
      <c r="H26" s="21"/>
      <c r="I26" s="21"/>
      <c r="J26" s="21"/>
      <c r="K26" s="21"/>
      <c r="L26" s="21"/>
      <c r="M26" s="21"/>
      <c r="N26" s="21"/>
      <c r="O26" s="21"/>
    </row>
    <row r="27" spans="1:15" ht="32.1" customHeight="1">
      <c r="A27" s="21">
        <v>15</v>
      </c>
      <c r="B27" s="111" t="s">
        <v>223</v>
      </c>
      <c r="C27" s="64"/>
      <c r="D27" s="21"/>
      <c r="E27" s="21"/>
      <c r="F27" s="21"/>
      <c r="G27" s="21"/>
      <c r="H27" s="21"/>
      <c r="I27" s="21"/>
      <c r="J27" s="21"/>
      <c r="K27" s="21"/>
      <c r="L27" s="21"/>
      <c r="M27" s="21"/>
      <c r="N27" s="21"/>
      <c r="O27" s="21"/>
    </row>
    <row r="28" spans="1:15" ht="32.1" customHeight="1">
      <c r="A28" s="21">
        <v>16</v>
      </c>
      <c r="B28" s="111" t="s">
        <v>224</v>
      </c>
      <c r="C28" s="64"/>
      <c r="D28" s="21"/>
      <c r="E28" s="21"/>
      <c r="F28" s="21"/>
      <c r="G28" s="21"/>
      <c r="H28" s="21"/>
      <c r="I28" s="21"/>
      <c r="J28" s="21"/>
      <c r="K28" s="21"/>
      <c r="L28" s="21"/>
      <c r="M28" s="21"/>
      <c r="N28" s="21"/>
      <c r="O28" s="21"/>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topLeftCell="A52" zoomScaleNormal="100" zoomScaleSheetLayoutView="100" workbookViewId="0"/>
  </sheetViews>
  <sheetFormatPr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80" t="s">
        <v>265</v>
      </c>
    </row>
    <row r="4" spans="1:7" ht="24.95" customHeight="1">
      <c r="A4" s="80"/>
    </row>
    <row r="5" spans="1:7" ht="24.95" customHeight="1">
      <c r="C5" s="112" t="s">
        <v>17</v>
      </c>
      <c r="D5" s="2462" t="str">
        <f>+入力シート!E5</f>
        <v>○○地内配水補助管布設替工事</v>
      </c>
      <c r="E5" s="2462"/>
      <c r="F5" s="2462"/>
      <c r="G5" s="2462"/>
    </row>
    <row r="6" spans="1:7" ht="24.95" customHeight="1">
      <c r="A6" s="1" t="s">
        <v>227</v>
      </c>
      <c r="C6" s="2473" t="s">
        <v>378</v>
      </c>
      <c r="D6" s="2473"/>
      <c r="E6" s="2473"/>
      <c r="F6" s="2473"/>
      <c r="G6" s="2473"/>
    </row>
    <row r="7" spans="1:7" ht="24.95" customHeight="1">
      <c r="A7" s="1" t="s">
        <v>228</v>
      </c>
      <c r="C7" s="2474" t="s">
        <v>238</v>
      </c>
      <c r="D7" s="2474"/>
      <c r="E7" s="2474"/>
      <c r="F7" s="2474"/>
      <c r="G7" s="2474"/>
    </row>
    <row r="8" spans="1:7" ht="24.95" customHeight="1">
      <c r="A8" s="1" t="s">
        <v>229</v>
      </c>
      <c r="C8" s="2474" t="s">
        <v>239</v>
      </c>
      <c r="D8" s="2474"/>
      <c r="E8" s="2474"/>
      <c r="F8" s="2474"/>
      <c r="G8" s="2474"/>
    </row>
    <row r="9" spans="1:7" ht="24.95" customHeight="1">
      <c r="C9" s="2474" t="s">
        <v>239</v>
      </c>
      <c r="D9" s="2474"/>
      <c r="E9" s="2474"/>
      <c r="F9" s="2474"/>
      <c r="G9" s="2474"/>
    </row>
    <row r="10" spans="1:7" ht="24.95" customHeight="1"/>
    <row r="11" spans="1:7" ht="24.95" customHeight="1" thickBot="1">
      <c r="A11" s="1" t="s">
        <v>230</v>
      </c>
    </row>
    <row r="12" spans="1:7" ht="24.95" customHeight="1">
      <c r="A12" s="2475" t="s">
        <v>187</v>
      </c>
      <c r="B12" s="2481" t="s">
        <v>234</v>
      </c>
      <c r="C12" s="2482"/>
      <c r="D12" s="2483"/>
      <c r="E12" s="2477" t="s">
        <v>235</v>
      </c>
      <c r="F12" s="113" t="s">
        <v>236</v>
      </c>
      <c r="G12" s="2479" t="s">
        <v>237</v>
      </c>
    </row>
    <row r="13" spans="1:7" ht="24.95" customHeight="1">
      <c r="A13" s="2476"/>
      <c r="B13" s="21" t="s">
        <v>231</v>
      </c>
      <c r="C13" s="2459" t="s">
        <v>232</v>
      </c>
      <c r="D13" s="2461"/>
      <c r="E13" s="2478"/>
      <c r="F13" s="91" t="s">
        <v>233</v>
      </c>
      <c r="G13" s="2480"/>
    </row>
    <row r="14" spans="1:7" ht="24.95" customHeight="1">
      <c r="A14" s="114"/>
      <c r="B14" s="4"/>
      <c r="C14" s="2469"/>
      <c r="D14" s="2470"/>
      <c r="E14" s="4"/>
      <c r="F14" s="4"/>
      <c r="G14" s="115"/>
    </row>
    <row r="15" spans="1:7" ht="24.95" customHeight="1">
      <c r="A15" s="114"/>
      <c r="B15" s="4"/>
      <c r="C15" s="2469"/>
      <c r="D15" s="2470"/>
      <c r="E15" s="4"/>
      <c r="F15" s="4"/>
      <c r="G15" s="115"/>
    </row>
    <row r="16" spans="1:7" ht="24.95" customHeight="1">
      <c r="A16" s="114"/>
      <c r="B16" s="4"/>
      <c r="C16" s="2469"/>
      <c r="D16" s="2470"/>
      <c r="E16" s="4"/>
      <c r="F16" s="4"/>
      <c r="G16" s="115"/>
    </row>
    <row r="17" spans="1:7" ht="24.95" customHeight="1">
      <c r="A17" s="114"/>
      <c r="B17" s="4"/>
      <c r="C17" s="2469"/>
      <c r="D17" s="2470"/>
      <c r="E17" s="4"/>
      <c r="F17" s="4"/>
      <c r="G17" s="115"/>
    </row>
    <row r="18" spans="1:7" ht="24.95" customHeight="1">
      <c r="A18" s="114"/>
      <c r="B18" s="4"/>
      <c r="C18" s="2469"/>
      <c r="D18" s="2470"/>
      <c r="E18" s="4"/>
      <c r="F18" s="4"/>
      <c r="G18" s="115"/>
    </row>
    <row r="19" spans="1:7" ht="24.95" customHeight="1">
      <c r="A19" s="114"/>
      <c r="B19" s="4"/>
      <c r="C19" s="2469"/>
      <c r="D19" s="2470"/>
      <c r="E19" s="4"/>
      <c r="F19" s="4"/>
      <c r="G19" s="115"/>
    </row>
    <row r="20" spans="1:7" ht="24.95" customHeight="1">
      <c r="A20" s="114"/>
      <c r="B20" s="4"/>
      <c r="C20" s="2469"/>
      <c r="D20" s="2470"/>
      <c r="E20" s="4"/>
      <c r="F20" s="4"/>
      <c r="G20" s="115"/>
    </row>
    <row r="21" spans="1:7" ht="24.95" customHeight="1">
      <c r="A21" s="114"/>
      <c r="B21" s="4"/>
      <c r="C21" s="2469"/>
      <c r="D21" s="2470"/>
      <c r="E21" s="4"/>
      <c r="F21" s="4"/>
      <c r="G21" s="115"/>
    </row>
    <row r="22" spans="1:7" ht="24.95" customHeight="1">
      <c r="A22" s="114"/>
      <c r="B22" s="4"/>
      <c r="C22" s="2469"/>
      <c r="D22" s="2470"/>
      <c r="E22" s="4"/>
      <c r="F22" s="4"/>
      <c r="G22" s="115"/>
    </row>
    <row r="23" spans="1:7" ht="24.95" customHeight="1">
      <c r="A23" s="114"/>
      <c r="B23" s="4"/>
      <c r="C23" s="2469"/>
      <c r="D23" s="2470"/>
      <c r="E23" s="4"/>
      <c r="F23" s="4"/>
      <c r="G23" s="115"/>
    </row>
    <row r="24" spans="1:7" ht="24.95" customHeight="1">
      <c r="A24" s="114"/>
      <c r="B24" s="4"/>
      <c r="C24" s="2469"/>
      <c r="D24" s="2470"/>
      <c r="E24" s="4"/>
      <c r="F24" s="4"/>
      <c r="G24" s="115"/>
    </row>
    <row r="25" spans="1:7" ht="24.95" customHeight="1">
      <c r="A25" s="114"/>
      <c r="B25" s="4"/>
      <c r="C25" s="2469"/>
      <c r="D25" s="2470"/>
      <c r="E25" s="4"/>
      <c r="F25" s="4"/>
      <c r="G25" s="115"/>
    </row>
    <row r="26" spans="1:7" ht="24.95" customHeight="1">
      <c r="A26" s="114"/>
      <c r="B26" s="4"/>
      <c r="C26" s="2469"/>
      <c r="D26" s="2470"/>
      <c r="E26" s="4"/>
      <c r="F26" s="4"/>
      <c r="G26" s="115"/>
    </row>
    <row r="27" spans="1:7" ht="24.95" customHeight="1">
      <c r="A27" s="114"/>
      <c r="B27" s="4"/>
      <c r="C27" s="2469"/>
      <c r="D27" s="2470"/>
      <c r="E27" s="4"/>
      <c r="F27" s="4"/>
      <c r="G27" s="115"/>
    </row>
    <row r="28" spans="1:7" ht="24.95" customHeight="1">
      <c r="A28" s="114"/>
      <c r="B28" s="4"/>
      <c r="C28" s="2469"/>
      <c r="D28" s="2470"/>
      <c r="E28" s="4"/>
      <c r="F28" s="4"/>
      <c r="G28" s="115"/>
    </row>
    <row r="29" spans="1:7" ht="24.95" customHeight="1">
      <c r="A29" s="114"/>
      <c r="B29" s="4"/>
      <c r="C29" s="2469"/>
      <c r="D29" s="2470"/>
      <c r="E29" s="4"/>
      <c r="F29" s="4"/>
      <c r="G29" s="115"/>
    </row>
    <row r="30" spans="1:7" ht="24.95" customHeight="1">
      <c r="A30" s="114"/>
      <c r="B30" s="4"/>
      <c r="C30" s="2469"/>
      <c r="D30" s="2470"/>
      <c r="E30" s="4"/>
      <c r="F30" s="4"/>
      <c r="G30" s="115"/>
    </row>
    <row r="31" spans="1:7" ht="24.95" customHeight="1">
      <c r="A31" s="114"/>
      <c r="B31" s="4"/>
      <c r="C31" s="2469"/>
      <c r="D31" s="2470"/>
      <c r="E31" s="4"/>
      <c r="F31" s="4"/>
      <c r="G31" s="115"/>
    </row>
    <row r="32" spans="1:7" ht="24.95" customHeight="1">
      <c r="A32" s="114"/>
      <c r="B32" s="4"/>
      <c r="C32" s="2469"/>
      <c r="D32" s="2470"/>
      <c r="E32" s="4"/>
      <c r="F32" s="4"/>
      <c r="G32" s="115"/>
    </row>
    <row r="33" spans="1:7" ht="24.95" customHeight="1" thickBot="1">
      <c r="A33" s="116"/>
      <c r="B33" s="5"/>
      <c r="C33" s="2471"/>
      <c r="D33" s="2472"/>
      <c r="E33" s="5"/>
      <c r="F33" s="5"/>
      <c r="G33" s="117"/>
    </row>
    <row r="34" spans="1:7" ht="20.100000000000001" customHeight="1"/>
    <row r="35" spans="1:7" ht="21.95" customHeight="1">
      <c r="A35" s="3"/>
      <c r="B35" s="3"/>
      <c r="C35" s="2468" t="s">
        <v>240</v>
      </c>
      <c r="D35" s="2468"/>
      <c r="E35" s="3"/>
      <c r="F35" s="3"/>
      <c r="G35" s="3"/>
    </row>
    <row r="36" spans="1:7" ht="21.95" customHeight="1">
      <c r="A36" s="118"/>
      <c r="B36" s="119"/>
      <c r="C36" s="36"/>
      <c r="D36" s="36"/>
      <c r="E36" s="37"/>
      <c r="F36" s="2464" t="s">
        <v>241</v>
      </c>
      <c r="G36" s="2465"/>
    </row>
    <row r="37" spans="1:7" ht="21.95" customHeight="1">
      <c r="A37" s="118"/>
      <c r="B37" s="70"/>
      <c r="C37" s="71"/>
      <c r="D37" s="71"/>
      <c r="E37" s="120"/>
      <c r="F37" s="2466"/>
      <c r="G37" s="2467"/>
    </row>
    <row r="38" spans="1:7" ht="21.95" customHeight="1">
      <c r="A38" s="3"/>
      <c r="B38" s="70"/>
      <c r="C38" s="71"/>
      <c r="D38" s="71"/>
      <c r="E38" s="120"/>
      <c r="F38" s="2466"/>
      <c r="G38" s="2467"/>
    </row>
    <row r="39" spans="1:7" ht="21.95" customHeight="1">
      <c r="A39" s="3"/>
      <c r="B39" s="70"/>
      <c r="C39" s="121"/>
      <c r="D39" s="121"/>
      <c r="E39" s="122"/>
      <c r="F39" s="2466"/>
      <c r="G39" s="2467"/>
    </row>
    <row r="40" spans="1:7" ht="21.95" customHeight="1">
      <c r="A40" s="3"/>
      <c r="B40" s="70"/>
      <c r="C40" s="71"/>
      <c r="D40" s="71"/>
      <c r="E40" s="120"/>
      <c r="F40" s="2466"/>
      <c r="G40" s="2467"/>
    </row>
    <row r="41" spans="1:7" ht="21.95" customHeight="1">
      <c r="A41" s="3"/>
      <c r="B41" s="70"/>
      <c r="C41" s="71"/>
      <c r="D41" s="71"/>
      <c r="E41" s="120"/>
      <c r="F41" s="2466"/>
      <c r="G41" s="2467"/>
    </row>
    <row r="42" spans="1:7" ht="21.95" customHeight="1">
      <c r="A42" s="3"/>
      <c r="B42" s="70"/>
      <c r="C42" s="71"/>
      <c r="D42" s="71"/>
      <c r="E42" s="120"/>
      <c r="F42" s="2466"/>
      <c r="G42" s="2467"/>
    </row>
    <row r="43" spans="1:7" ht="21.95" customHeight="1">
      <c r="A43" s="3"/>
      <c r="B43" s="70"/>
      <c r="C43" s="71"/>
      <c r="D43" s="71"/>
      <c r="E43" s="120"/>
      <c r="F43" s="2466"/>
      <c r="G43" s="2467"/>
    </row>
    <row r="44" spans="1:7" ht="21.95" customHeight="1">
      <c r="A44" s="3"/>
      <c r="B44" s="70"/>
      <c r="C44" s="71"/>
      <c r="D44" s="71"/>
      <c r="E44" s="120"/>
      <c r="F44" s="2466"/>
      <c r="G44" s="2467"/>
    </row>
    <row r="45" spans="1:7" ht="21.95" customHeight="1">
      <c r="A45" s="19"/>
      <c r="B45" s="66"/>
      <c r="C45" s="19"/>
      <c r="D45" s="19"/>
      <c r="E45" s="67"/>
      <c r="F45" s="2466"/>
      <c r="G45" s="2467"/>
    </row>
    <row r="46" spans="1:7" ht="21.95" customHeight="1">
      <c r="A46" s="19"/>
      <c r="B46" s="68"/>
      <c r="C46" s="29"/>
      <c r="D46" s="29"/>
      <c r="E46" s="69"/>
      <c r="F46" s="2466"/>
      <c r="G46" s="2467"/>
    </row>
    <row r="47" spans="1:7" ht="21.95" customHeight="1">
      <c r="A47" s="3"/>
      <c r="B47" s="71"/>
      <c r="C47" s="71"/>
      <c r="D47" s="71"/>
      <c r="E47" s="71"/>
      <c r="F47" s="71"/>
      <c r="G47" s="71"/>
    </row>
    <row r="48" spans="1:7" ht="21.95" customHeight="1">
      <c r="A48" s="3"/>
      <c r="B48" s="3"/>
      <c r="C48" s="2468" t="s">
        <v>242</v>
      </c>
      <c r="D48" s="2468"/>
      <c r="E48" s="3"/>
      <c r="F48" s="3"/>
      <c r="G48" s="3"/>
    </row>
    <row r="49" spans="1:7" ht="21.95" customHeight="1">
      <c r="A49" s="3"/>
      <c r="B49" s="119"/>
      <c r="C49" s="36"/>
      <c r="D49" s="36"/>
      <c r="E49" s="37"/>
      <c r="F49" s="2464" t="s">
        <v>241</v>
      </c>
      <c r="G49" s="2465"/>
    </row>
    <row r="50" spans="1:7" ht="21.95" customHeight="1">
      <c r="A50" s="3"/>
      <c r="B50" s="70"/>
      <c r="C50" s="71"/>
      <c r="D50" s="71"/>
      <c r="E50" s="120"/>
      <c r="F50" s="2466"/>
      <c r="G50" s="2467"/>
    </row>
    <row r="51" spans="1:7" ht="21.95" customHeight="1">
      <c r="A51" s="3"/>
      <c r="B51" s="70"/>
      <c r="C51" s="71"/>
      <c r="D51" s="71"/>
      <c r="E51" s="120"/>
      <c r="F51" s="2466"/>
      <c r="G51" s="2467"/>
    </row>
    <row r="52" spans="1:7" ht="21.95" customHeight="1">
      <c r="A52" s="3"/>
      <c r="B52" s="70"/>
      <c r="C52" s="121"/>
      <c r="D52" s="121"/>
      <c r="E52" s="122"/>
      <c r="F52" s="2466"/>
      <c r="G52" s="2467"/>
    </row>
    <row r="53" spans="1:7" ht="21.95" customHeight="1">
      <c r="A53" s="3"/>
      <c r="B53" s="70"/>
      <c r="C53" s="71"/>
      <c r="D53" s="71"/>
      <c r="E53" s="120"/>
      <c r="F53" s="2466"/>
      <c r="G53" s="2467"/>
    </row>
    <row r="54" spans="1:7" ht="21.95" customHeight="1">
      <c r="A54" s="3"/>
      <c r="B54" s="70"/>
      <c r="C54" s="71"/>
      <c r="D54" s="71"/>
      <c r="E54" s="120"/>
      <c r="F54" s="2466"/>
      <c r="G54" s="2467"/>
    </row>
    <row r="55" spans="1:7" ht="21.95" customHeight="1">
      <c r="A55" s="3"/>
      <c r="B55" s="70"/>
      <c r="C55" s="71"/>
      <c r="D55" s="71"/>
      <c r="E55" s="120"/>
      <c r="F55" s="2466"/>
      <c r="G55" s="2467"/>
    </row>
    <row r="56" spans="1:7" ht="21.95" customHeight="1">
      <c r="A56" s="3"/>
      <c r="B56" s="70"/>
      <c r="C56" s="71"/>
      <c r="D56" s="71"/>
      <c r="E56" s="120"/>
      <c r="F56" s="2466"/>
      <c r="G56" s="2467"/>
    </row>
    <row r="57" spans="1:7" ht="21.95" customHeight="1">
      <c r="A57" s="3"/>
      <c r="B57" s="70"/>
      <c r="C57" s="71"/>
      <c r="D57" s="71"/>
      <c r="E57" s="120"/>
      <c r="F57" s="2466"/>
      <c r="G57" s="2467"/>
    </row>
    <row r="58" spans="1:7" ht="21.95" customHeight="1">
      <c r="A58" s="3"/>
      <c r="B58" s="66"/>
      <c r="C58" s="19"/>
      <c r="D58" s="19"/>
      <c r="E58" s="67"/>
      <c r="F58" s="2466"/>
      <c r="G58" s="2467"/>
    </row>
    <row r="59" spans="1:7" ht="21.95" customHeight="1">
      <c r="A59" s="3"/>
      <c r="B59" s="68"/>
      <c r="C59" s="29"/>
      <c r="D59" s="29"/>
      <c r="E59" s="69"/>
      <c r="F59" s="2466"/>
      <c r="G59" s="2467"/>
    </row>
    <row r="60" spans="1:7" ht="21.95" customHeight="1">
      <c r="A60" s="3"/>
      <c r="B60" s="71"/>
      <c r="C60" s="71"/>
      <c r="D60" s="71"/>
      <c r="E60" s="71"/>
      <c r="F60" s="71"/>
      <c r="G60" s="71"/>
    </row>
    <row r="61" spans="1:7" ht="21.95" customHeight="1">
      <c r="B61" s="3"/>
      <c r="C61" s="2468" t="s">
        <v>243</v>
      </c>
      <c r="D61" s="2468"/>
      <c r="E61" s="3"/>
      <c r="F61" s="3"/>
      <c r="G61" s="3"/>
    </row>
    <row r="62" spans="1:7" ht="21.95" customHeight="1">
      <c r="B62" s="119"/>
      <c r="C62" s="36"/>
      <c r="D62" s="36"/>
      <c r="E62" s="37"/>
      <c r="F62" s="2464" t="s">
        <v>241</v>
      </c>
      <c r="G62" s="2465"/>
    </row>
    <row r="63" spans="1:7" ht="21.95" customHeight="1">
      <c r="B63" s="70"/>
      <c r="C63" s="71"/>
      <c r="D63" s="71"/>
      <c r="E63" s="120"/>
      <c r="F63" s="2466"/>
      <c r="G63" s="2467"/>
    </row>
    <row r="64" spans="1:7" ht="21.95" customHeight="1">
      <c r="B64" s="70"/>
      <c r="C64" s="71"/>
      <c r="D64" s="71"/>
      <c r="E64" s="120"/>
      <c r="F64" s="2466"/>
      <c r="G64" s="2467"/>
    </row>
    <row r="65" spans="2:7" ht="21.95" customHeight="1">
      <c r="B65" s="70"/>
      <c r="C65" s="121"/>
      <c r="D65" s="121"/>
      <c r="E65" s="122"/>
      <c r="F65" s="2466"/>
      <c r="G65" s="2467"/>
    </row>
    <row r="66" spans="2:7" ht="21.95" customHeight="1">
      <c r="B66" s="70"/>
      <c r="C66" s="71"/>
      <c r="D66" s="71"/>
      <c r="E66" s="120"/>
      <c r="F66" s="2466"/>
      <c r="G66" s="2467"/>
    </row>
    <row r="67" spans="2:7" ht="21.95" customHeight="1">
      <c r="B67" s="70"/>
      <c r="C67" s="71"/>
      <c r="D67" s="71"/>
      <c r="E67" s="120"/>
      <c r="F67" s="2466"/>
      <c r="G67" s="2467"/>
    </row>
    <row r="68" spans="2:7" ht="21.95" customHeight="1">
      <c r="B68" s="70"/>
      <c r="C68" s="71"/>
      <c r="D68" s="71"/>
      <c r="E68" s="120"/>
      <c r="F68" s="2466"/>
      <c r="G68" s="2467"/>
    </row>
    <row r="69" spans="2:7" ht="21.95" customHeight="1">
      <c r="B69" s="70"/>
      <c r="C69" s="71"/>
      <c r="D69" s="71"/>
      <c r="E69" s="120"/>
      <c r="F69" s="2466"/>
      <c r="G69" s="2467"/>
    </row>
    <row r="70" spans="2:7" ht="21.95" customHeight="1">
      <c r="B70" s="70"/>
      <c r="C70" s="71"/>
      <c r="D70" s="71"/>
      <c r="E70" s="120"/>
      <c r="F70" s="2466"/>
      <c r="G70" s="2467"/>
    </row>
    <row r="71" spans="2:7" ht="21.95" customHeight="1">
      <c r="B71" s="66"/>
      <c r="C71" s="19"/>
      <c r="D71" s="19"/>
      <c r="E71" s="67"/>
      <c r="F71" s="2466"/>
      <c r="G71" s="2467"/>
    </row>
    <row r="72" spans="2:7" ht="21.95" customHeight="1">
      <c r="B72" s="68"/>
      <c r="C72" s="29"/>
      <c r="D72" s="29"/>
      <c r="E72" s="69"/>
      <c r="F72" s="2466"/>
      <c r="G72" s="2467"/>
    </row>
    <row r="73" spans="2:7" ht="21.95" customHeight="1"/>
  </sheetData>
  <mergeCells count="66">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C61:D61"/>
    <mergeCell ref="C48:D48"/>
    <mergeCell ref="F44:G44"/>
    <mergeCell ref="F45:G45"/>
    <mergeCell ref="F46:G46"/>
    <mergeCell ref="F52:G52"/>
    <mergeCell ref="F58:G58"/>
    <mergeCell ref="F53:G53"/>
    <mergeCell ref="F54:G54"/>
    <mergeCell ref="F55:G55"/>
    <mergeCell ref="F56:G56"/>
    <mergeCell ref="F57:G57"/>
    <mergeCell ref="F59:G59"/>
    <mergeCell ref="C35:D35"/>
    <mergeCell ref="F49:G49"/>
    <mergeCell ref="F50:G50"/>
    <mergeCell ref="F51:G51"/>
    <mergeCell ref="F36:G36"/>
    <mergeCell ref="F37:G37"/>
    <mergeCell ref="F38:G38"/>
    <mergeCell ref="F39:G39"/>
    <mergeCell ref="F40:G40"/>
    <mergeCell ref="F41:G41"/>
    <mergeCell ref="F42:G42"/>
    <mergeCell ref="F43:G43"/>
    <mergeCell ref="F62:G62"/>
    <mergeCell ref="F63:G63"/>
    <mergeCell ref="F64:G64"/>
    <mergeCell ref="F65:G65"/>
    <mergeCell ref="F72:G72"/>
    <mergeCell ref="F66:G66"/>
    <mergeCell ref="F67:G67"/>
    <mergeCell ref="F68:G68"/>
    <mergeCell ref="F69:G69"/>
    <mergeCell ref="F70:G70"/>
    <mergeCell ref="F71:G71"/>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tint="0.79998168889431442"/>
  </sheetPr>
  <dimension ref="A1:S56"/>
  <sheetViews>
    <sheetView showGridLines="0" view="pageBreakPreview" zoomScale="110" zoomScaleNormal="100" zoomScaleSheetLayoutView="110" workbookViewId="0"/>
  </sheetViews>
  <sheetFormatPr defaultColWidth="10.625" defaultRowHeight="15.95" customHeight="1"/>
  <cols>
    <col min="1" max="1" width="20.875" style="696" customWidth="1"/>
    <col min="2" max="2" width="4.625" style="696" customWidth="1"/>
    <col min="3" max="3" width="3.625" style="696" customWidth="1"/>
    <col min="4" max="4" width="3.5" style="696" customWidth="1"/>
    <col min="5" max="5" width="5.125" style="696" customWidth="1"/>
    <col min="6" max="6" width="5" style="696" customWidth="1"/>
    <col min="7" max="7" width="6.25" style="696" customWidth="1"/>
    <col min="8" max="8" width="12.125" style="696" customWidth="1"/>
    <col min="9" max="9" width="3.875" style="696" customWidth="1"/>
    <col min="10" max="10" width="1.625" style="696" customWidth="1"/>
    <col min="11" max="11" width="4.375" style="696" customWidth="1"/>
    <col min="12" max="12" width="2.5" style="696" customWidth="1"/>
    <col min="13" max="13" width="8.25" style="696" customWidth="1"/>
    <col min="14" max="14" width="7.5" style="696" customWidth="1"/>
    <col min="15" max="15" width="10.625" style="696"/>
    <col min="16" max="17" width="8.875" style="696" customWidth="1"/>
    <col min="18" max="256" width="10.625" style="696"/>
    <col min="257" max="257" width="20.875" style="696" customWidth="1"/>
    <col min="258" max="258" width="4.625" style="696" customWidth="1"/>
    <col min="259" max="259" width="3.625" style="696" customWidth="1"/>
    <col min="260" max="260" width="3.5" style="696" customWidth="1"/>
    <col min="261" max="261" width="5.125" style="696" customWidth="1"/>
    <col min="262" max="262" width="5" style="696" customWidth="1"/>
    <col min="263" max="263" width="6.25" style="696" customWidth="1"/>
    <col min="264" max="264" width="12.125" style="696" customWidth="1"/>
    <col min="265" max="265" width="3.875" style="696" customWidth="1"/>
    <col min="266" max="266" width="1.625" style="696" customWidth="1"/>
    <col min="267" max="267" width="4.375" style="696" customWidth="1"/>
    <col min="268" max="268" width="2.5" style="696" customWidth="1"/>
    <col min="269" max="269" width="8.25" style="696" customWidth="1"/>
    <col min="270" max="270" width="7.5" style="696" customWidth="1"/>
    <col min="271" max="512" width="10.625" style="696"/>
    <col min="513" max="513" width="20.875" style="696" customWidth="1"/>
    <col min="514" max="514" width="4.625" style="696" customWidth="1"/>
    <col min="515" max="515" width="3.625" style="696" customWidth="1"/>
    <col min="516" max="516" width="3.5" style="696" customWidth="1"/>
    <col min="517" max="517" width="5.125" style="696" customWidth="1"/>
    <col min="518" max="518" width="5" style="696" customWidth="1"/>
    <col min="519" max="519" width="6.25" style="696" customWidth="1"/>
    <col min="520" max="520" width="12.125" style="696" customWidth="1"/>
    <col min="521" max="521" width="3.875" style="696" customWidth="1"/>
    <col min="522" max="522" width="1.625" style="696" customWidth="1"/>
    <col min="523" max="523" width="4.375" style="696" customWidth="1"/>
    <col min="524" max="524" width="2.5" style="696" customWidth="1"/>
    <col min="525" max="525" width="8.25" style="696" customWidth="1"/>
    <col min="526" max="526" width="7.5" style="696" customWidth="1"/>
    <col min="527" max="768" width="10.625" style="696"/>
    <col min="769" max="769" width="20.875" style="696" customWidth="1"/>
    <col min="770" max="770" width="4.625" style="696" customWidth="1"/>
    <col min="771" max="771" width="3.625" style="696" customWidth="1"/>
    <col min="772" max="772" width="3.5" style="696" customWidth="1"/>
    <col min="773" max="773" width="5.125" style="696" customWidth="1"/>
    <col min="774" max="774" width="5" style="696" customWidth="1"/>
    <col min="775" max="775" width="6.25" style="696" customWidth="1"/>
    <col min="776" max="776" width="12.125" style="696" customWidth="1"/>
    <col min="777" max="777" width="3.875" style="696" customWidth="1"/>
    <col min="778" max="778" width="1.625" style="696" customWidth="1"/>
    <col min="779" max="779" width="4.375" style="696" customWidth="1"/>
    <col min="780" max="780" width="2.5" style="696" customWidth="1"/>
    <col min="781" max="781" width="8.25" style="696" customWidth="1"/>
    <col min="782" max="782" width="7.5" style="696" customWidth="1"/>
    <col min="783" max="1024" width="10.625" style="696"/>
    <col min="1025" max="1025" width="20.875" style="696" customWidth="1"/>
    <col min="1026" max="1026" width="4.625" style="696" customWidth="1"/>
    <col min="1027" max="1027" width="3.625" style="696" customWidth="1"/>
    <col min="1028" max="1028" width="3.5" style="696" customWidth="1"/>
    <col min="1029" max="1029" width="5.125" style="696" customWidth="1"/>
    <col min="1030" max="1030" width="5" style="696" customWidth="1"/>
    <col min="1031" max="1031" width="6.25" style="696" customWidth="1"/>
    <col min="1032" max="1032" width="12.125" style="696" customWidth="1"/>
    <col min="1033" max="1033" width="3.875" style="696" customWidth="1"/>
    <col min="1034" max="1034" width="1.625" style="696" customWidth="1"/>
    <col min="1035" max="1035" width="4.375" style="696" customWidth="1"/>
    <col min="1036" max="1036" width="2.5" style="696" customWidth="1"/>
    <col min="1037" max="1037" width="8.25" style="696" customWidth="1"/>
    <col min="1038" max="1038" width="7.5" style="696" customWidth="1"/>
    <col min="1039" max="1280" width="10.625" style="696"/>
    <col min="1281" max="1281" width="20.875" style="696" customWidth="1"/>
    <col min="1282" max="1282" width="4.625" style="696" customWidth="1"/>
    <col min="1283" max="1283" width="3.625" style="696" customWidth="1"/>
    <col min="1284" max="1284" width="3.5" style="696" customWidth="1"/>
    <col min="1285" max="1285" width="5.125" style="696" customWidth="1"/>
    <col min="1286" max="1286" width="5" style="696" customWidth="1"/>
    <col min="1287" max="1287" width="6.25" style="696" customWidth="1"/>
    <col min="1288" max="1288" width="12.125" style="696" customWidth="1"/>
    <col min="1289" max="1289" width="3.875" style="696" customWidth="1"/>
    <col min="1290" max="1290" width="1.625" style="696" customWidth="1"/>
    <col min="1291" max="1291" width="4.375" style="696" customWidth="1"/>
    <col min="1292" max="1292" width="2.5" style="696" customWidth="1"/>
    <col min="1293" max="1293" width="8.25" style="696" customWidth="1"/>
    <col min="1294" max="1294" width="7.5" style="696" customWidth="1"/>
    <col min="1295" max="1536" width="10.625" style="696"/>
    <col min="1537" max="1537" width="20.875" style="696" customWidth="1"/>
    <col min="1538" max="1538" width="4.625" style="696" customWidth="1"/>
    <col min="1539" max="1539" width="3.625" style="696" customWidth="1"/>
    <col min="1540" max="1540" width="3.5" style="696" customWidth="1"/>
    <col min="1541" max="1541" width="5.125" style="696" customWidth="1"/>
    <col min="1542" max="1542" width="5" style="696" customWidth="1"/>
    <col min="1543" max="1543" width="6.25" style="696" customWidth="1"/>
    <col min="1544" max="1544" width="12.125" style="696" customWidth="1"/>
    <col min="1545" max="1545" width="3.875" style="696" customWidth="1"/>
    <col min="1546" max="1546" width="1.625" style="696" customWidth="1"/>
    <col min="1547" max="1547" width="4.375" style="696" customWidth="1"/>
    <col min="1548" max="1548" width="2.5" style="696" customWidth="1"/>
    <col min="1549" max="1549" width="8.25" style="696" customWidth="1"/>
    <col min="1550" max="1550" width="7.5" style="696" customWidth="1"/>
    <col min="1551" max="1792" width="10.625" style="696"/>
    <col min="1793" max="1793" width="20.875" style="696" customWidth="1"/>
    <col min="1794" max="1794" width="4.625" style="696" customWidth="1"/>
    <col min="1795" max="1795" width="3.625" style="696" customWidth="1"/>
    <col min="1796" max="1796" width="3.5" style="696" customWidth="1"/>
    <col min="1797" max="1797" width="5.125" style="696" customWidth="1"/>
    <col min="1798" max="1798" width="5" style="696" customWidth="1"/>
    <col min="1799" max="1799" width="6.25" style="696" customWidth="1"/>
    <col min="1800" max="1800" width="12.125" style="696" customWidth="1"/>
    <col min="1801" max="1801" width="3.875" style="696" customWidth="1"/>
    <col min="1802" max="1802" width="1.625" style="696" customWidth="1"/>
    <col min="1803" max="1803" width="4.375" style="696" customWidth="1"/>
    <col min="1804" max="1804" width="2.5" style="696" customWidth="1"/>
    <col min="1805" max="1805" width="8.25" style="696" customWidth="1"/>
    <col min="1806" max="1806" width="7.5" style="696" customWidth="1"/>
    <col min="1807" max="2048" width="10.625" style="696"/>
    <col min="2049" max="2049" width="20.875" style="696" customWidth="1"/>
    <col min="2050" max="2050" width="4.625" style="696" customWidth="1"/>
    <col min="2051" max="2051" width="3.625" style="696" customWidth="1"/>
    <col min="2052" max="2052" width="3.5" style="696" customWidth="1"/>
    <col min="2053" max="2053" width="5.125" style="696" customWidth="1"/>
    <col min="2054" max="2054" width="5" style="696" customWidth="1"/>
    <col min="2055" max="2055" width="6.25" style="696" customWidth="1"/>
    <col min="2056" max="2056" width="12.125" style="696" customWidth="1"/>
    <col min="2057" max="2057" width="3.875" style="696" customWidth="1"/>
    <col min="2058" max="2058" width="1.625" style="696" customWidth="1"/>
    <col min="2059" max="2059" width="4.375" style="696" customWidth="1"/>
    <col min="2060" max="2060" width="2.5" style="696" customWidth="1"/>
    <col min="2061" max="2061" width="8.25" style="696" customWidth="1"/>
    <col min="2062" max="2062" width="7.5" style="696" customWidth="1"/>
    <col min="2063" max="2304" width="10.625" style="696"/>
    <col min="2305" max="2305" width="20.875" style="696" customWidth="1"/>
    <col min="2306" max="2306" width="4.625" style="696" customWidth="1"/>
    <col min="2307" max="2307" width="3.625" style="696" customWidth="1"/>
    <col min="2308" max="2308" width="3.5" style="696" customWidth="1"/>
    <col min="2309" max="2309" width="5.125" style="696" customWidth="1"/>
    <col min="2310" max="2310" width="5" style="696" customWidth="1"/>
    <col min="2311" max="2311" width="6.25" style="696" customWidth="1"/>
    <col min="2312" max="2312" width="12.125" style="696" customWidth="1"/>
    <col min="2313" max="2313" width="3.875" style="696" customWidth="1"/>
    <col min="2314" max="2314" width="1.625" style="696" customWidth="1"/>
    <col min="2315" max="2315" width="4.375" style="696" customWidth="1"/>
    <col min="2316" max="2316" width="2.5" style="696" customWidth="1"/>
    <col min="2317" max="2317" width="8.25" style="696" customWidth="1"/>
    <col min="2318" max="2318" width="7.5" style="696" customWidth="1"/>
    <col min="2319" max="2560" width="10.625" style="696"/>
    <col min="2561" max="2561" width="20.875" style="696" customWidth="1"/>
    <col min="2562" max="2562" width="4.625" style="696" customWidth="1"/>
    <col min="2563" max="2563" width="3.625" style="696" customWidth="1"/>
    <col min="2564" max="2564" width="3.5" style="696" customWidth="1"/>
    <col min="2565" max="2565" width="5.125" style="696" customWidth="1"/>
    <col min="2566" max="2566" width="5" style="696" customWidth="1"/>
    <col min="2567" max="2567" width="6.25" style="696" customWidth="1"/>
    <col min="2568" max="2568" width="12.125" style="696" customWidth="1"/>
    <col min="2569" max="2569" width="3.875" style="696" customWidth="1"/>
    <col min="2570" max="2570" width="1.625" style="696" customWidth="1"/>
    <col min="2571" max="2571" width="4.375" style="696" customWidth="1"/>
    <col min="2572" max="2572" width="2.5" style="696" customWidth="1"/>
    <col min="2573" max="2573" width="8.25" style="696" customWidth="1"/>
    <col min="2574" max="2574" width="7.5" style="696" customWidth="1"/>
    <col min="2575" max="2816" width="10.625" style="696"/>
    <col min="2817" max="2817" width="20.875" style="696" customWidth="1"/>
    <col min="2818" max="2818" width="4.625" style="696" customWidth="1"/>
    <col min="2819" max="2819" width="3.625" style="696" customWidth="1"/>
    <col min="2820" max="2820" width="3.5" style="696" customWidth="1"/>
    <col min="2821" max="2821" width="5.125" style="696" customWidth="1"/>
    <col min="2822" max="2822" width="5" style="696" customWidth="1"/>
    <col min="2823" max="2823" width="6.25" style="696" customWidth="1"/>
    <col min="2824" max="2824" width="12.125" style="696" customWidth="1"/>
    <col min="2825" max="2825" width="3.875" style="696" customWidth="1"/>
    <col min="2826" max="2826" width="1.625" style="696" customWidth="1"/>
    <col min="2827" max="2827" width="4.375" style="696" customWidth="1"/>
    <col min="2828" max="2828" width="2.5" style="696" customWidth="1"/>
    <col min="2829" max="2829" width="8.25" style="696" customWidth="1"/>
    <col min="2830" max="2830" width="7.5" style="696" customWidth="1"/>
    <col min="2831" max="3072" width="10.625" style="696"/>
    <col min="3073" max="3073" width="20.875" style="696" customWidth="1"/>
    <col min="3074" max="3074" width="4.625" style="696" customWidth="1"/>
    <col min="3075" max="3075" width="3.625" style="696" customWidth="1"/>
    <col min="3076" max="3076" width="3.5" style="696" customWidth="1"/>
    <col min="3077" max="3077" width="5.125" style="696" customWidth="1"/>
    <col min="3078" max="3078" width="5" style="696" customWidth="1"/>
    <col min="3079" max="3079" width="6.25" style="696" customWidth="1"/>
    <col min="3080" max="3080" width="12.125" style="696" customWidth="1"/>
    <col min="3081" max="3081" width="3.875" style="696" customWidth="1"/>
    <col min="3082" max="3082" width="1.625" style="696" customWidth="1"/>
    <col min="3083" max="3083" width="4.375" style="696" customWidth="1"/>
    <col min="3084" max="3084" width="2.5" style="696" customWidth="1"/>
    <col min="3085" max="3085" width="8.25" style="696" customWidth="1"/>
    <col min="3086" max="3086" width="7.5" style="696" customWidth="1"/>
    <col min="3087" max="3328" width="10.625" style="696"/>
    <col min="3329" max="3329" width="20.875" style="696" customWidth="1"/>
    <col min="3330" max="3330" width="4.625" style="696" customWidth="1"/>
    <col min="3331" max="3331" width="3.625" style="696" customWidth="1"/>
    <col min="3332" max="3332" width="3.5" style="696" customWidth="1"/>
    <col min="3333" max="3333" width="5.125" style="696" customWidth="1"/>
    <col min="3334" max="3334" width="5" style="696" customWidth="1"/>
    <col min="3335" max="3335" width="6.25" style="696" customWidth="1"/>
    <col min="3336" max="3336" width="12.125" style="696" customWidth="1"/>
    <col min="3337" max="3337" width="3.875" style="696" customWidth="1"/>
    <col min="3338" max="3338" width="1.625" style="696" customWidth="1"/>
    <col min="3339" max="3339" width="4.375" style="696" customWidth="1"/>
    <col min="3340" max="3340" width="2.5" style="696" customWidth="1"/>
    <col min="3341" max="3341" width="8.25" style="696" customWidth="1"/>
    <col min="3342" max="3342" width="7.5" style="696" customWidth="1"/>
    <col min="3343" max="3584" width="10.625" style="696"/>
    <col min="3585" max="3585" width="20.875" style="696" customWidth="1"/>
    <col min="3586" max="3586" width="4.625" style="696" customWidth="1"/>
    <col min="3587" max="3587" width="3.625" style="696" customWidth="1"/>
    <col min="3588" max="3588" width="3.5" style="696" customWidth="1"/>
    <col min="3589" max="3589" width="5.125" style="696" customWidth="1"/>
    <col min="3590" max="3590" width="5" style="696" customWidth="1"/>
    <col min="3591" max="3591" width="6.25" style="696" customWidth="1"/>
    <col min="3592" max="3592" width="12.125" style="696" customWidth="1"/>
    <col min="3593" max="3593" width="3.875" style="696" customWidth="1"/>
    <col min="3594" max="3594" width="1.625" style="696" customWidth="1"/>
    <col min="3595" max="3595" width="4.375" style="696" customWidth="1"/>
    <col min="3596" max="3596" width="2.5" style="696" customWidth="1"/>
    <col min="3597" max="3597" width="8.25" style="696" customWidth="1"/>
    <col min="3598" max="3598" width="7.5" style="696" customWidth="1"/>
    <col min="3599" max="3840" width="10.625" style="696"/>
    <col min="3841" max="3841" width="20.875" style="696" customWidth="1"/>
    <col min="3842" max="3842" width="4.625" style="696" customWidth="1"/>
    <col min="3843" max="3843" width="3.625" style="696" customWidth="1"/>
    <col min="3844" max="3844" width="3.5" style="696" customWidth="1"/>
    <col min="3845" max="3845" width="5.125" style="696" customWidth="1"/>
    <col min="3846" max="3846" width="5" style="696" customWidth="1"/>
    <col min="3847" max="3847" width="6.25" style="696" customWidth="1"/>
    <col min="3848" max="3848" width="12.125" style="696" customWidth="1"/>
    <col min="3849" max="3849" width="3.875" style="696" customWidth="1"/>
    <col min="3850" max="3850" width="1.625" style="696" customWidth="1"/>
    <col min="3851" max="3851" width="4.375" style="696" customWidth="1"/>
    <col min="3852" max="3852" width="2.5" style="696" customWidth="1"/>
    <col min="3853" max="3853" width="8.25" style="696" customWidth="1"/>
    <col min="3854" max="3854" width="7.5" style="696" customWidth="1"/>
    <col min="3855" max="4096" width="10.625" style="696"/>
    <col min="4097" max="4097" width="20.875" style="696" customWidth="1"/>
    <col min="4098" max="4098" width="4.625" style="696" customWidth="1"/>
    <col min="4099" max="4099" width="3.625" style="696" customWidth="1"/>
    <col min="4100" max="4100" width="3.5" style="696" customWidth="1"/>
    <col min="4101" max="4101" width="5.125" style="696" customWidth="1"/>
    <col min="4102" max="4102" width="5" style="696" customWidth="1"/>
    <col min="4103" max="4103" width="6.25" style="696" customWidth="1"/>
    <col min="4104" max="4104" width="12.125" style="696" customWidth="1"/>
    <col min="4105" max="4105" width="3.875" style="696" customWidth="1"/>
    <col min="4106" max="4106" width="1.625" style="696" customWidth="1"/>
    <col min="4107" max="4107" width="4.375" style="696" customWidth="1"/>
    <col min="4108" max="4108" width="2.5" style="696" customWidth="1"/>
    <col min="4109" max="4109" width="8.25" style="696" customWidth="1"/>
    <col min="4110" max="4110" width="7.5" style="696" customWidth="1"/>
    <col min="4111" max="4352" width="10.625" style="696"/>
    <col min="4353" max="4353" width="20.875" style="696" customWidth="1"/>
    <col min="4354" max="4354" width="4.625" style="696" customWidth="1"/>
    <col min="4355" max="4355" width="3.625" style="696" customWidth="1"/>
    <col min="4356" max="4356" width="3.5" style="696" customWidth="1"/>
    <col min="4357" max="4357" width="5.125" style="696" customWidth="1"/>
    <col min="4358" max="4358" width="5" style="696" customWidth="1"/>
    <col min="4359" max="4359" width="6.25" style="696" customWidth="1"/>
    <col min="4360" max="4360" width="12.125" style="696" customWidth="1"/>
    <col min="4361" max="4361" width="3.875" style="696" customWidth="1"/>
    <col min="4362" max="4362" width="1.625" style="696" customWidth="1"/>
    <col min="4363" max="4363" width="4.375" style="696" customWidth="1"/>
    <col min="4364" max="4364" width="2.5" style="696" customWidth="1"/>
    <col min="4365" max="4365" width="8.25" style="696" customWidth="1"/>
    <col min="4366" max="4366" width="7.5" style="696" customWidth="1"/>
    <col min="4367" max="4608" width="10.625" style="696"/>
    <col min="4609" max="4609" width="20.875" style="696" customWidth="1"/>
    <col min="4610" max="4610" width="4.625" style="696" customWidth="1"/>
    <col min="4611" max="4611" width="3.625" style="696" customWidth="1"/>
    <col min="4612" max="4612" width="3.5" style="696" customWidth="1"/>
    <col min="4613" max="4613" width="5.125" style="696" customWidth="1"/>
    <col min="4614" max="4614" width="5" style="696" customWidth="1"/>
    <col min="4615" max="4615" width="6.25" style="696" customWidth="1"/>
    <col min="4616" max="4616" width="12.125" style="696" customWidth="1"/>
    <col min="4617" max="4617" width="3.875" style="696" customWidth="1"/>
    <col min="4618" max="4618" width="1.625" style="696" customWidth="1"/>
    <col min="4619" max="4619" width="4.375" style="696" customWidth="1"/>
    <col min="4620" max="4620" width="2.5" style="696" customWidth="1"/>
    <col min="4621" max="4621" width="8.25" style="696" customWidth="1"/>
    <col min="4622" max="4622" width="7.5" style="696" customWidth="1"/>
    <col min="4623" max="4864" width="10.625" style="696"/>
    <col min="4865" max="4865" width="20.875" style="696" customWidth="1"/>
    <col min="4866" max="4866" width="4.625" style="696" customWidth="1"/>
    <col min="4867" max="4867" width="3.625" style="696" customWidth="1"/>
    <col min="4868" max="4868" width="3.5" style="696" customWidth="1"/>
    <col min="4869" max="4869" width="5.125" style="696" customWidth="1"/>
    <col min="4870" max="4870" width="5" style="696" customWidth="1"/>
    <col min="4871" max="4871" width="6.25" style="696" customWidth="1"/>
    <col min="4872" max="4872" width="12.125" style="696" customWidth="1"/>
    <col min="4873" max="4873" width="3.875" style="696" customWidth="1"/>
    <col min="4874" max="4874" width="1.625" style="696" customWidth="1"/>
    <col min="4875" max="4875" width="4.375" style="696" customWidth="1"/>
    <col min="4876" max="4876" width="2.5" style="696" customWidth="1"/>
    <col min="4877" max="4877" width="8.25" style="696" customWidth="1"/>
    <col min="4878" max="4878" width="7.5" style="696" customWidth="1"/>
    <col min="4879" max="5120" width="10.625" style="696"/>
    <col min="5121" max="5121" width="20.875" style="696" customWidth="1"/>
    <col min="5122" max="5122" width="4.625" style="696" customWidth="1"/>
    <col min="5123" max="5123" width="3.625" style="696" customWidth="1"/>
    <col min="5124" max="5124" width="3.5" style="696" customWidth="1"/>
    <col min="5125" max="5125" width="5.125" style="696" customWidth="1"/>
    <col min="5126" max="5126" width="5" style="696" customWidth="1"/>
    <col min="5127" max="5127" width="6.25" style="696" customWidth="1"/>
    <col min="5128" max="5128" width="12.125" style="696" customWidth="1"/>
    <col min="5129" max="5129" width="3.875" style="696" customWidth="1"/>
    <col min="5130" max="5130" width="1.625" style="696" customWidth="1"/>
    <col min="5131" max="5131" width="4.375" style="696" customWidth="1"/>
    <col min="5132" max="5132" width="2.5" style="696" customWidth="1"/>
    <col min="5133" max="5133" width="8.25" style="696" customWidth="1"/>
    <col min="5134" max="5134" width="7.5" style="696" customWidth="1"/>
    <col min="5135" max="5376" width="10.625" style="696"/>
    <col min="5377" max="5377" width="20.875" style="696" customWidth="1"/>
    <col min="5378" max="5378" width="4.625" style="696" customWidth="1"/>
    <col min="5379" max="5379" width="3.625" style="696" customWidth="1"/>
    <col min="5380" max="5380" width="3.5" style="696" customWidth="1"/>
    <col min="5381" max="5381" width="5.125" style="696" customWidth="1"/>
    <col min="5382" max="5382" width="5" style="696" customWidth="1"/>
    <col min="5383" max="5383" width="6.25" style="696" customWidth="1"/>
    <col min="5384" max="5384" width="12.125" style="696" customWidth="1"/>
    <col min="5385" max="5385" width="3.875" style="696" customWidth="1"/>
    <col min="5386" max="5386" width="1.625" style="696" customWidth="1"/>
    <col min="5387" max="5387" width="4.375" style="696" customWidth="1"/>
    <col min="5388" max="5388" width="2.5" style="696" customWidth="1"/>
    <col min="5389" max="5389" width="8.25" style="696" customWidth="1"/>
    <col min="5390" max="5390" width="7.5" style="696" customWidth="1"/>
    <col min="5391" max="5632" width="10.625" style="696"/>
    <col min="5633" max="5633" width="20.875" style="696" customWidth="1"/>
    <col min="5634" max="5634" width="4.625" style="696" customWidth="1"/>
    <col min="5635" max="5635" width="3.625" style="696" customWidth="1"/>
    <col min="5636" max="5636" width="3.5" style="696" customWidth="1"/>
    <col min="5637" max="5637" width="5.125" style="696" customWidth="1"/>
    <col min="5638" max="5638" width="5" style="696" customWidth="1"/>
    <col min="5639" max="5639" width="6.25" style="696" customWidth="1"/>
    <col min="5640" max="5640" width="12.125" style="696" customWidth="1"/>
    <col min="5641" max="5641" width="3.875" style="696" customWidth="1"/>
    <col min="5642" max="5642" width="1.625" style="696" customWidth="1"/>
    <col min="5643" max="5643" width="4.375" style="696" customWidth="1"/>
    <col min="5644" max="5644" width="2.5" style="696" customWidth="1"/>
    <col min="5645" max="5645" width="8.25" style="696" customWidth="1"/>
    <col min="5646" max="5646" width="7.5" style="696" customWidth="1"/>
    <col min="5647" max="5888" width="10.625" style="696"/>
    <col min="5889" max="5889" width="20.875" style="696" customWidth="1"/>
    <col min="5890" max="5890" width="4.625" style="696" customWidth="1"/>
    <col min="5891" max="5891" width="3.625" style="696" customWidth="1"/>
    <col min="5892" max="5892" width="3.5" style="696" customWidth="1"/>
    <col min="5893" max="5893" width="5.125" style="696" customWidth="1"/>
    <col min="5894" max="5894" width="5" style="696" customWidth="1"/>
    <col min="5895" max="5895" width="6.25" style="696" customWidth="1"/>
    <col min="5896" max="5896" width="12.125" style="696" customWidth="1"/>
    <col min="5897" max="5897" width="3.875" style="696" customWidth="1"/>
    <col min="5898" max="5898" width="1.625" style="696" customWidth="1"/>
    <col min="5899" max="5899" width="4.375" style="696" customWidth="1"/>
    <col min="5900" max="5900" width="2.5" style="696" customWidth="1"/>
    <col min="5901" max="5901" width="8.25" style="696" customWidth="1"/>
    <col min="5902" max="5902" width="7.5" style="696" customWidth="1"/>
    <col min="5903" max="6144" width="10.625" style="696"/>
    <col min="6145" max="6145" width="20.875" style="696" customWidth="1"/>
    <col min="6146" max="6146" width="4.625" style="696" customWidth="1"/>
    <col min="6147" max="6147" width="3.625" style="696" customWidth="1"/>
    <col min="6148" max="6148" width="3.5" style="696" customWidth="1"/>
    <col min="6149" max="6149" width="5.125" style="696" customWidth="1"/>
    <col min="6150" max="6150" width="5" style="696" customWidth="1"/>
    <col min="6151" max="6151" width="6.25" style="696" customWidth="1"/>
    <col min="6152" max="6152" width="12.125" style="696" customWidth="1"/>
    <col min="6153" max="6153" width="3.875" style="696" customWidth="1"/>
    <col min="6154" max="6154" width="1.625" style="696" customWidth="1"/>
    <col min="6155" max="6155" width="4.375" style="696" customWidth="1"/>
    <col min="6156" max="6156" width="2.5" style="696" customWidth="1"/>
    <col min="6157" max="6157" width="8.25" style="696" customWidth="1"/>
    <col min="6158" max="6158" width="7.5" style="696" customWidth="1"/>
    <col min="6159" max="6400" width="10.625" style="696"/>
    <col min="6401" max="6401" width="20.875" style="696" customWidth="1"/>
    <col min="6402" max="6402" width="4.625" style="696" customWidth="1"/>
    <col min="6403" max="6403" width="3.625" style="696" customWidth="1"/>
    <col min="6404" max="6404" width="3.5" style="696" customWidth="1"/>
    <col min="6405" max="6405" width="5.125" style="696" customWidth="1"/>
    <col min="6406" max="6406" width="5" style="696" customWidth="1"/>
    <col min="6407" max="6407" width="6.25" style="696" customWidth="1"/>
    <col min="6408" max="6408" width="12.125" style="696" customWidth="1"/>
    <col min="6409" max="6409" width="3.875" style="696" customWidth="1"/>
    <col min="6410" max="6410" width="1.625" style="696" customWidth="1"/>
    <col min="6411" max="6411" width="4.375" style="696" customWidth="1"/>
    <col min="6412" max="6412" width="2.5" style="696" customWidth="1"/>
    <col min="6413" max="6413" width="8.25" style="696" customWidth="1"/>
    <col min="6414" max="6414" width="7.5" style="696" customWidth="1"/>
    <col min="6415" max="6656" width="10.625" style="696"/>
    <col min="6657" max="6657" width="20.875" style="696" customWidth="1"/>
    <col min="6658" max="6658" width="4.625" style="696" customWidth="1"/>
    <col min="6659" max="6659" width="3.625" style="696" customWidth="1"/>
    <col min="6660" max="6660" width="3.5" style="696" customWidth="1"/>
    <col min="6661" max="6661" width="5.125" style="696" customWidth="1"/>
    <col min="6662" max="6662" width="5" style="696" customWidth="1"/>
    <col min="6663" max="6663" width="6.25" style="696" customWidth="1"/>
    <col min="6664" max="6664" width="12.125" style="696" customWidth="1"/>
    <col min="6665" max="6665" width="3.875" style="696" customWidth="1"/>
    <col min="6666" max="6666" width="1.625" style="696" customWidth="1"/>
    <col min="6667" max="6667" width="4.375" style="696" customWidth="1"/>
    <col min="6668" max="6668" width="2.5" style="696" customWidth="1"/>
    <col min="6669" max="6669" width="8.25" style="696" customWidth="1"/>
    <col min="6670" max="6670" width="7.5" style="696" customWidth="1"/>
    <col min="6671" max="6912" width="10.625" style="696"/>
    <col min="6913" max="6913" width="20.875" style="696" customWidth="1"/>
    <col min="6914" max="6914" width="4.625" style="696" customWidth="1"/>
    <col min="6915" max="6915" width="3.625" style="696" customWidth="1"/>
    <col min="6916" max="6916" width="3.5" style="696" customWidth="1"/>
    <col min="6917" max="6917" width="5.125" style="696" customWidth="1"/>
    <col min="6918" max="6918" width="5" style="696" customWidth="1"/>
    <col min="6919" max="6919" width="6.25" style="696" customWidth="1"/>
    <col min="6920" max="6920" width="12.125" style="696" customWidth="1"/>
    <col min="6921" max="6921" width="3.875" style="696" customWidth="1"/>
    <col min="6922" max="6922" width="1.625" style="696" customWidth="1"/>
    <col min="6923" max="6923" width="4.375" style="696" customWidth="1"/>
    <col min="6924" max="6924" width="2.5" style="696" customWidth="1"/>
    <col min="6925" max="6925" width="8.25" style="696" customWidth="1"/>
    <col min="6926" max="6926" width="7.5" style="696" customWidth="1"/>
    <col min="6927" max="7168" width="10.625" style="696"/>
    <col min="7169" max="7169" width="20.875" style="696" customWidth="1"/>
    <col min="7170" max="7170" width="4.625" style="696" customWidth="1"/>
    <col min="7171" max="7171" width="3.625" style="696" customWidth="1"/>
    <col min="7172" max="7172" width="3.5" style="696" customWidth="1"/>
    <col min="7173" max="7173" width="5.125" style="696" customWidth="1"/>
    <col min="7174" max="7174" width="5" style="696" customWidth="1"/>
    <col min="7175" max="7175" width="6.25" style="696" customWidth="1"/>
    <col min="7176" max="7176" width="12.125" style="696" customWidth="1"/>
    <col min="7177" max="7177" width="3.875" style="696" customWidth="1"/>
    <col min="7178" max="7178" width="1.625" style="696" customWidth="1"/>
    <col min="7179" max="7179" width="4.375" style="696" customWidth="1"/>
    <col min="7180" max="7180" width="2.5" style="696" customWidth="1"/>
    <col min="7181" max="7181" width="8.25" style="696" customWidth="1"/>
    <col min="7182" max="7182" width="7.5" style="696" customWidth="1"/>
    <col min="7183" max="7424" width="10.625" style="696"/>
    <col min="7425" max="7425" width="20.875" style="696" customWidth="1"/>
    <col min="7426" max="7426" width="4.625" style="696" customWidth="1"/>
    <col min="7427" max="7427" width="3.625" style="696" customWidth="1"/>
    <col min="7428" max="7428" width="3.5" style="696" customWidth="1"/>
    <col min="7429" max="7429" width="5.125" style="696" customWidth="1"/>
    <col min="7430" max="7430" width="5" style="696" customWidth="1"/>
    <col min="7431" max="7431" width="6.25" style="696" customWidth="1"/>
    <col min="7432" max="7432" width="12.125" style="696" customWidth="1"/>
    <col min="7433" max="7433" width="3.875" style="696" customWidth="1"/>
    <col min="7434" max="7434" width="1.625" style="696" customWidth="1"/>
    <col min="7435" max="7435" width="4.375" style="696" customWidth="1"/>
    <col min="7436" max="7436" width="2.5" style="696" customWidth="1"/>
    <col min="7437" max="7437" width="8.25" style="696" customWidth="1"/>
    <col min="7438" max="7438" width="7.5" style="696" customWidth="1"/>
    <col min="7439" max="7680" width="10.625" style="696"/>
    <col min="7681" max="7681" width="20.875" style="696" customWidth="1"/>
    <col min="7682" max="7682" width="4.625" style="696" customWidth="1"/>
    <col min="7683" max="7683" width="3.625" style="696" customWidth="1"/>
    <col min="7684" max="7684" width="3.5" style="696" customWidth="1"/>
    <col min="7685" max="7685" width="5.125" style="696" customWidth="1"/>
    <col min="7686" max="7686" width="5" style="696" customWidth="1"/>
    <col min="7687" max="7687" width="6.25" style="696" customWidth="1"/>
    <col min="7688" max="7688" width="12.125" style="696" customWidth="1"/>
    <col min="7689" max="7689" width="3.875" style="696" customWidth="1"/>
    <col min="7690" max="7690" width="1.625" style="696" customWidth="1"/>
    <col min="7691" max="7691" width="4.375" style="696" customWidth="1"/>
    <col min="7692" max="7692" width="2.5" style="696" customWidth="1"/>
    <col min="7693" max="7693" width="8.25" style="696" customWidth="1"/>
    <col min="7694" max="7694" width="7.5" style="696" customWidth="1"/>
    <col min="7695" max="7936" width="10.625" style="696"/>
    <col min="7937" max="7937" width="20.875" style="696" customWidth="1"/>
    <col min="7938" max="7938" width="4.625" style="696" customWidth="1"/>
    <col min="7939" max="7939" width="3.625" style="696" customWidth="1"/>
    <col min="7940" max="7940" width="3.5" style="696" customWidth="1"/>
    <col min="7941" max="7941" width="5.125" style="696" customWidth="1"/>
    <col min="7942" max="7942" width="5" style="696" customWidth="1"/>
    <col min="7943" max="7943" width="6.25" style="696" customWidth="1"/>
    <col min="7944" max="7944" width="12.125" style="696" customWidth="1"/>
    <col min="7945" max="7945" width="3.875" style="696" customWidth="1"/>
    <col min="7946" max="7946" width="1.625" style="696" customWidth="1"/>
    <col min="7947" max="7947" width="4.375" style="696" customWidth="1"/>
    <col min="7948" max="7948" width="2.5" style="696" customWidth="1"/>
    <col min="7949" max="7949" width="8.25" style="696" customWidth="1"/>
    <col min="7950" max="7950" width="7.5" style="696" customWidth="1"/>
    <col min="7951" max="8192" width="10.625" style="696"/>
    <col min="8193" max="8193" width="20.875" style="696" customWidth="1"/>
    <col min="8194" max="8194" width="4.625" style="696" customWidth="1"/>
    <col min="8195" max="8195" width="3.625" style="696" customWidth="1"/>
    <col min="8196" max="8196" width="3.5" style="696" customWidth="1"/>
    <col min="8197" max="8197" width="5.125" style="696" customWidth="1"/>
    <col min="8198" max="8198" width="5" style="696" customWidth="1"/>
    <col min="8199" max="8199" width="6.25" style="696" customWidth="1"/>
    <col min="8200" max="8200" width="12.125" style="696" customWidth="1"/>
    <col min="8201" max="8201" width="3.875" style="696" customWidth="1"/>
    <col min="8202" max="8202" width="1.625" style="696" customWidth="1"/>
    <col min="8203" max="8203" width="4.375" style="696" customWidth="1"/>
    <col min="8204" max="8204" width="2.5" style="696" customWidth="1"/>
    <col min="8205" max="8205" width="8.25" style="696" customWidth="1"/>
    <col min="8206" max="8206" width="7.5" style="696" customWidth="1"/>
    <col min="8207" max="8448" width="10.625" style="696"/>
    <col min="8449" max="8449" width="20.875" style="696" customWidth="1"/>
    <col min="8450" max="8450" width="4.625" style="696" customWidth="1"/>
    <col min="8451" max="8451" width="3.625" style="696" customWidth="1"/>
    <col min="8452" max="8452" width="3.5" style="696" customWidth="1"/>
    <col min="8453" max="8453" width="5.125" style="696" customWidth="1"/>
    <col min="8454" max="8454" width="5" style="696" customWidth="1"/>
    <col min="8455" max="8455" width="6.25" style="696" customWidth="1"/>
    <col min="8456" max="8456" width="12.125" style="696" customWidth="1"/>
    <col min="8457" max="8457" width="3.875" style="696" customWidth="1"/>
    <col min="8458" max="8458" width="1.625" style="696" customWidth="1"/>
    <col min="8459" max="8459" width="4.375" style="696" customWidth="1"/>
    <col min="8460" max="8460" width="2.5" style="696" customWidth="1"/>
    <col min="8461" max="8461" width="8.25" style="696" customWidth="1"/>
    <col min="8462" max="8462" width="7.5" style="696" customWidth="1"/>
    <col min="8463" max="8704" width="10.625" style="696"/>
    <col min="8705" max="8705" width="20.875" style="696" customWidth="1"/>
    <col min="8706" max="8706" width="4.625" style="696" customWidth="1"/>
    <col min="8707" max="8707" width="3.625" style="696" customWidth="1"/>
    <col min="8708" max="8708" width="3.5" style="696" customWidth="1"/>
    <col min="8709" max="8709" width="5.125" style="696" customWidth="1"/>
    <col min="8710" max="8710" width="5" style="696" customWidth="1"/>
    <col min="8711" max="8711" width="6.25" style="696" customWidth="1"/>
    <col min="8712" max="8712" width="12.125" style="696" customWidth="1"/>
    <col min="8713" max="8713" width="3.875" style="696" customWidth="1"/>
    <col min="8714" max="8714" width="1.625" style="696" customWidth="1"/>
    <col min="8715" max="8715" width="4.375" style="696" customWidth="1"/>
    <col min="8716" max="8716" width="2.5" style="696" customWidth="1"/>
    <col min="8717" max="8717" width="8.25" style="696" customWidth="1"/>
    <col min="8718" max="8718" width="7.5" style="696" customWidth="1"/>
    <col min="8719" max="8960" width="10.625" style="696"/>
    <col min="8961" max="8961" width="20.875" style="696" customWidth="1"/>
    <col min="8962" max="8962" width="4.625" style="696" customWidth="1"/>
    <col min="8963" max="8963" width="3.625" style="696" customWidth="1"/>
    <col min="8964" max="8964" width="3.5" style="696" customWidth="1"/>
    <col min="8965" max="8965" width="5.125" style="696" customWidth="1"/>
    <col min="8966" max="8966" width="5" style="696" customWidth="1"/>
    <col min="8967" max="8967" width="6.25" style="696" customWidth="1"/>
    <col min="8968" max="8968" width="12.125" style="696" customWidth="1"/>
    <col min="8969" max="8969" width="3.875" style="696" customWidth="1"/>
    <col min="8970" max="8970" width="1.625" style="696" customWidth="1"/>
    <col min="8971" max="8971" width="4.375" style="696" customWidth="1"/>
    <col min="8972" max="8972" width="2.5" style="696" customWidth="1"/>
    <col min="8973" max="8973" width="8.25" style="696" customWidth="1"/>
    <col min="8974" max="8974" width="7.5" style="696" customWidth="1"/>
    <col min="8975" max="9216" width="10.625" style="696"/>
    <col min="9217" max="9217" width="20.875" style="696" customWidth="1"/>
    <col min="9218" max="9218" width="4.625" style="696" customWidth="1"/>
    <col min="9219" max="9219" width="3.625" style="696" customWidth="1"/>
    <col min="9220" max="9220" width="3.5" style="696" customWidth="1"/>
    <col min="9221" max="9221" width="5.125" style="696" customWidth="1"/>
    <col min="9222" max="9222" width="5" style="696" customWidth="1"/>
    <col min="9223" max="9223" width="6.25" style="696" customWidth="1"/>
    <col min="9224" max="9224" width="12.125" style="696" customWidth="1"/>
    <col min="9225" max="9225" width="3.875" style="696" customWidth="1"/>
    <col min="9226" max="9226" width="1.625" style="696" customWidth="1"/>
    <col min="9227" max="9227" width="4.375" style="696" customWidth="1"/>
    <col min="9228" max="9228" width="2.5" style="696" customWidth="1"/>
    <col min="9229" max="9229" width="8.25" style="696" customWidth="1"/>
    <col min="9230" max="9230" width="7.5" style="696" customWidth="1"/>
    <col min="9231" max="9472" width="10.625" style="696"/>
    <col min="9473" max="9473" width="20.875" style="696" customWidth="1"/>
    <col min="9474" max="9474" width="4.625" style="696" customWidth="1"/>
    <col min="9475" max="9475" width="3.625" style="696" customWidth="1"/>
    <col min="9476" max="9476" width="3.5" style="696" customWidth="1"/>
    <col min="9477" max="9477" width="5.125" style="696" customWidth="1"/>
    <col min="9478" max="9478" width="5" style="696" customWidth="1"/>
    <col min="9479" max="9479" width="6.25" style="696" customWidth="1"/>
    <col min="9480" max="9480" width="12.125" style="696" customWidth="1"/>
    <col min="9481" max="9481" width="3.875" style="696" customWidth="1"/>
    <col min="9482" max="9482" width="1.625" style="696" customWidth="1"/>
    <col min="9483" max="9483" width="4.375" style="696" customWidth="1"/>
    <col min="9484" max="9484" width="2.5" style="696" customWidth="1"/>
    <col min="9485" max="9485" width="8.25" style="696" customWidth="1"/>
    <col min="9486" max="9486" width="7.5" style="696" customWidth="1"/>
    <col min="9487" max="9728" width="10.625" style="696"/>
    <col min="9729" max="9729" width="20.875" style="696" customWidth="1"/>
    <col min="9730" max="9730" width="4.625" style="696" customWidth="1"/>
    <col min="9731" max="9731" width="3.625" style="696" customWidth="1"/>
    <col min="9732" max="9732" width="3.5" style="696" customWidth="1"/>
    <col min="9733" max="9733" width="5.125" style="696" customWidth="1"/>
    <col min="9734" max="9734" width="5" style="696" customWidth="1"/>
    <col min="9735" max="9735" width="6.25" style="696" customWidth="1"/>
    <col min="9736" max="9736" width="12.125" style="696" customWidth="1"/>
    <col min="9737" max="9737" width="3.875" style="696" customWidth="1"/>
    <col min="9738" max="9738" width="1.625" style="696" customWidth="1"/>
    <col min="9739" max="9739" width="4.375" style="696" customWidth="1"/>
    <col min="9740" max="9740" width="2.5" style="696" customWidth="1"/>
    <col min="9741" max="9741" width="8.25" style="696" customWidth="1"/>
    <col min="9742" max="9742" width="7.5" style="696" customWidth="1"/>
    <col min="9743" max="9984" width="10.625" style="696"/>
    <col min="9985" max="9985" width="20.875" style="696" customWidth="1"/>
    <col min="9986" max="9986" width="4.625" style="696" customWidth="1"/>
    <col min="9987" max="9987" width="3.625" style="696" customWidth="1"/>
    <col min="9988" max="9988" width="3.5" style="696" customWidth="1"/>
    <col min="9989" max="9989" width="5.125" style="696" customWidth="1"/>
    <col min="9990" max="9990" width="5" style="696" customWidth="1"/>
    <col min="9991" max="9991" width="6.25" style="696" customWidth="1"/>
    <col min="9992" max="9992" width="12.125" style="696" customWidth="1"/>
    <col min="9993" max="9993" width="3.875" style="696" customWidth="1"/>
    <col min="9994" max="9994" width="1.625" style="696" customWidth="1"/>
    <col min="9995" max="9995" width="4.375" style="696" customWidth="1"/>
    <col min="9996" max="9996" width="2.5" style="696" customWidth="1"/>
    <col min="9997" max="9997" width="8.25" style="696" customWidth="1"/>
    <col min="9998" max="9998" width="7.5" style="696" customWidth="1"/>
    <col min="9999" max="10240" width="10.625" style="696"/>
    <col min="10241" max="10241" width="20.875" style="696" customWidth="1"/>
    <col min="10242" max="10242" width="4.625" style="696" customWidth="1"/>
    <col min="10243" max="10243" width="3.625" style="696" customWidth="1"/>
    <col min="10244" max="10244" width="3.5" style="696" customWidth="1"/>
    <col min="10245" max="10245" width="5.125" style="696" customWidth="1"/>
    <col min="10246" max="10246" width="5" style="696" customWidth="1"/>
    <col min="10247" max="10247" width="6.25" style="696" customWidth="1"/>
    <col min="10248" max="10248" width="12.125" style="696" customWidth="1"/>
    <col min="10249" max="10249" width="3.875" style="696" customWidth="1"/>
    <col min="10250" max="10250" width="1.625" style="696" customWidth="1"/>
    <col min="10251" max="10251" width="4.375" style="696" customWidth="1"/>
    <col min="10252" max="10252" width="2.5" style="696" customWidth="1"/>
    <col min="10253" max="10253" width="8.25" style="696" customWidth="1"/>
    <col min="10254" max="10254" width="7.5" style="696" customWidth="1"/>
    <col min="10255" max="10496" width="10.625" style="696"/>
    <col min="10497" max="10497" width="20.875" style="696" customWidth="1"/>
    <col min="10498" max="10498" width="4.625" style="696" customWidth="1"/>
    <col min="10499" max="10499" width="3.625" style="696" customWidth="1"/>
    <col min="10500" max="10500" width="3.5" style="696" customWidth="1"/>
    <col min="10501" max="10501" width="5.125" style="696" customWidth="1"/>
    <col min="10502" max="10502" width="5" style="696" customWidth="1"/>
    <col min="10503" max="10503" width="6.25" style="696" customWidth="1"/>
    <col min="10504" max="10504" width="12.125" style="696" customWidth="1"/>
    <col min="10505" max="10505" width="3.875" style="696" customWidth="1"/>
    <col min="10506" max="10506" width="1.625" style="696" customWidth="1"/>
    <col min="10507" max="10507" width="4.375" style="696" customWidth="1"/>
    <col min="10508" max="10508" width="2.5" style="696" customWidth="1"/>
    <col min="10509" max="10509" width="8.25" style="696" customWidth="1"/>
    <col min="10510" max="10510" width="7.5" style="696" customWidth="1"/>
    <col min="10511" max="10752" width="10.625" style="696"/>
    <col min="10753" max="10753" width="20.875" style="696" customWidth="1"/>
    <col min="10754" max="10754" width="4.625" style="696" customWidth="1"/>
    <col min="10755" max="10755" width="3.625" style="696" customWidth="1"/>
    <col min="10756" max="10756" width="3.5" style="696" customWidth="1"/>
    <col min="10757" max="10757" width="5.125" style="696" customWidth="1"/>
    <col min="10758" max="10758" width="5" style="696" customWidth="1"/>
    <col min="10759" max="10759" width="6.25" style="696" customWidth="1"/>
    <col min="10760" max="10760" width="12.125" style="696" customWidth="1"/>
    <col min="10761" max="10761" width="3.875" style="696" customWidth="1"/>
    <col min="10762" max="10762" width="1.625" style="696" customWidth="1"/>
    <col min="10763" max="10763" width="4.375" style="696" customWidth="1"/>
    <col min="10764" max="10764" width="2.5" style="696" customWidth="1"/>
    <col min="10765" max="10765" width="8.25" style="696" customWidth="1"/>
    <col min="10766" max="10766" width="7.5" style="696" customWidth="1"/>
    <col min="10767" max="11008" width="10.625" style="696"/>
    <col min="11009" max="11009" width="20.875" style="696" customWidth="1"/>
    <col min="11010" max="11010" width="4.625" style="696" customWidth="1"/>
    <col min="11011" max="11011" width="3.625" style="696" customWidth="1"/>
    <col min="11012" max="11012" width="3.5" style="696" customWidth="1"/>
    <col min="11013" max="11013" width="5.125" style="696" customWidth="1"/>
    <col min="11014" max="11014" width="5" style="696" customWidth="1"/>
    <col min="11015" max="11015" width="6.25" style="696" customWidth="1"/>
    <col min="11016" max="11016" width="12.125" style="696" customWidth="1"/>
    <col min="11017" max="11017" width="3.875" style="696" customWidth="1"/>
    <col min="11018" max="11018" width="1.625" style="696" customWidth="1"/>
    <col min="11019" max="11019" width="4.375" style="696" customWidth="1"/>
    <col min="11020" max="11020" width="2.5" style="696" customWidth="1"/>
    <col min="11021" max="11021" width="8.25" style="696" customWidth="1"/>
    <col min="11022" max="11022" width="7.5" style="696" customWidth="1"/>
    <col min="11023" max="11264" width="10.625" style="696"/>
    <col min="11265" max="11265" width="20.875" style="696" customWidth="1"/>
    <col min="11266" max="11266" width="4.625" style="696" customWidth="1"/>
    <col min="11267" max="11267" width="3.625" style="696" customWidth="1"/>
    <col min="11268" max="11268" width="3.5" style="696" customWidth="1"/>
    <col min="11269" max="11269" width="5.125" style="696" customWidth="1"/>
    <col min="11270" max="11270" width="5" style="696" customWidth="1"/>
    <col min="11271" max="11271" width="6.25" style="696" customWidth="1"/>
    <col min="11272" max="11272" width="12.125" style="696" customWidth="1"/>
    <col min="11273" max="11273" width="3.875" style="696" customWidth="1"/>
    <col min="11274" max="11274" width="1.625" style="696" customWidth="1"/>
    <col min="11275" max="11275" width="4.375" style="696" customWidth="1"/>
    <col min="11276" max="11276" width="2.5" style="696" customWidth="1"/>
    <col min="11277" max="11277" width="8.25" style="696" customWidth="1"/>
    <col min="11278" max="11278" width="7.5" style="696" customWidth="1"/>
    <col min="11279" max="11520" width="10.625" style="696"/>
    <col min="11521" max="11521" width="20.875" style="696" customWidth="1"/>
    <col min="11522" max="11522" width="4.625" style="696" customWidth="1"/>
    <col min="11523" max="11523" width="3.625" style="696" customWidth="1"/>
    <col min="11524" max="11524" width="3.5" style="696" customWidth="1"/>
    <col min="11525" max="11525" width="5.125" style="696" customWidth="1"/>
    <col min="11526" max="11526" width="5" style="696" customWidth="1"/>
    <col min="11527" max="11527" width="6.25" style="696" customWidth="1"/>
    <col min="11528" max="11528" width="12.125" style="696" customWidth="1"/>
    <col min="11529" max="11529" width="3.875" style="696" customWidth="1"/>
    <col min="11530" max="11530" width="1.625" style="696" customWidth="1"/>
    <col min="11531" max="11531" width="4.375" style="696" customWidth="1"/>
    <col min="11532" max="11532" width="2.5" style="696" customWidth="1"/>
    <col min="11533" max="11533" width="8.25" style="696" customWidth="1"/>
    <col min="11534" max="11534" width="7.5" style="696" customWidth="1"/>
    <col min="11535" max="11776" width="10.625" style="696"/>
    <col min="11777" max="11777" width="20.875" style="696" customWidth="1"/>
    <col min="11778" max="11778" width="4.625" style="696" customWidth="1"/>
    <col min="11779" max="11779" width="3.625" style="696" customWidth="1"/>
    <col min="11780" max="11780" width="3.5" style="696" customWidth="1"/>
    <col min="11781" max="11781" width="5.125" style="696" customWidth="1"/>
    <col min="11782" max="11782" width="5" style="696" customWidth="1"/>
    <col min="11783" max="11783" width="6.25" style="696" customWidth="1"/>
    <col min="11784" max="11784" width="12.125" style="696" customWidth="1"/>
    <col min="11785" max="11785" width="3.875" style="696" customWidth="1"/>
    <col min="11786" max="11786" width="1.625" style="696" customWidth="1"/>
    <col min="11787" max="11787" width="4.375" style="696" customWidth="1"/>
    <col min="11788" max="11788" width="2.5" style="696" customWidth="1"/>
    <col min="11789" max="11789" width="8.25" style="696" customWidth="1"/>
    <col min="11790" max="11790" width="7.5" style="696" customWidth="1"/>
    <col min="11791" max="12032" width="10.625" style="696"/>
    <col min="12033" max="12033" width="20.875" style="696" customWidth="1"/>
    <col min="12034" max="12034" width="4.625" style="696" customWidth="1"/>
    <col min="12035" max="12035" width="3.625" style="696" customWidth="1"/>
    <col min="12036" max="12036" width="3.5" style="696" customWidth="1"/>
    <col min="12037" max="12037" width="5.125" style="696" customWidth="1"/>
    <col min="12038" max="12038" width="5" style="696" customWidth="1"/>
    <col min="12039" max="12039" width="6.25" style="696" customWidth="1"/>
    <col min="12040" max="12040" width="12.125" style="696" customWidth="1"/>
    <col min="12041" max="12041" width="3.875" style="696" customWidth="1"/>
    <col min="12042" max="12042" width="1.625" style="696" customWidth="1"/>
    <col min="12043" max="12043" width="4.375" style="696" customWidth="1"/>
    <col min="12044" max="12044" width="2.5" style="696" customWidth="1"/>
    <col min="12045" max="12045" width="8.25" style="696" customWidth="1"/>
    <col min="12046" max="12046" width="7.5" style="696" customWidth="1"/>
    <col min="12047" max="12288" width="10.625" style="696"/>
    <col min="12289" max="12289" width="20.875" style="696" customWidth="1"/>
    <col min="12290" max="12290" width="4.625" style="696" customWidth="1"/>
    <col min="12291" max="12291" width="3.625" style="696" customWidth="1"/>
    <col min="12292" max="12292" width="3.5" style="696" customWidth="1"/>
    <col min="12293" max="12293" width="5.125" style="696" customWidth="1"/>
    <col min="12294" max="12294" width="5" style="696" customWidth="1"/>
    <col min="12295" max="12295" width="6.25" style="696" customWidth="1"/>
    <col min="12296" max="12296" width="12.125" style="696" customWidth="1"/>
    <col min="12297" max="12297" width="3.875" style="696" customWidth="1"/>
    <col min="12298" max="12298" width="1.625" style="696" customWidth="1"/>
    <col min="12299" max="12299" width="4.375" style="696" customWidth="1"/>
    <col min="12300" max="12300" width="2.5" style="696" customWidth="1"/>
    <col min="12301" max="12301" width="8.25" style="696" customWidth="1"/>
    <col min="12302" max="12302" width="7.5" style="696" customWidth="1"/>
    <col min="12303" max="12544" width="10.625" style="696"/>
    <col min="12545" max="12545" width="20.875" style="696" customWidth="1"/>
    <col min="12546" max="12546" width="4.625" style="696" customWidth="1"/>
    <col min="12547" max="12547" width="3.625" style="696" customWidth="1"/>
    <col min="12548" max="12548" width="3.5" style="696" customWidth="1"/>
    <col min="12549" max="12549" width="5.125" style="696" customWidth="1"/>
    <col min="12550" max="12550" width="5" style="696" customWidth="1"/>
    <col min="12551" max="12551" width="6.25" style="696" customWidth="1"/>
    <col min="12552" max="12552" width="12.125" style="696" customWidth="1"/>
    <col min="12553" max="12553" width="3.875" style="696" customWidth="1"/>
    <col min="12554" max="12554" width="1.625" style="696" customWidth="1"/>
    <col min="12555" max="12555" width="4.375" style="696" customWidth="1"/>
    <col min="12556" max="12556" width="2.5" style="696" customWidth="1"/>
    <col min="12557" max="12557" width="8.25" style="696" customWidth="1"/>
    <col min="12558" max="12558" width="7.5" style="696" customWidth="1"/>
    <col min="12559" max="12800" width="10.625" style="696"/>
    <col min="12801" max="12801" width="20.875" style="696" customWidth="1"/>
    <col min="12802" max="12802" width="4.625" style="696" customWidth="1"/>
    <col min="12803" max="12803" width="3.625" style="696" customWidth="1"/>
    <col min="12804" max="12804" width="3.5" style="696" customWidth="1"/>
    <col min="12805" max="12805" width="5.125" style="696" customWidth="1"/>
    <col min="12806" max="12806" width="5" style="696" customWidth="1"/>
    <col min="12807" max="12807" width="6.25" style="696" customWidth="1"/>
    <col min="12808" max="12808" width="12.125" style="696" customWidth="1"/>
    <col min="12809" max="12809" width="3.875" style="696" customWidth="1"/>
    <col min="12810" max="12810" width="1.625" style="696" customWidth="1"/>
    <col min="12811" max="12811" width="4.375" style="696" customWidth="1"/>
    <col min="12812" max="12812" width="2.5" style="696" customWidth="1"/>
    <col min="12813" max="12813" width="8.25" style="696" customWidth="1"/>
    <col min="12814" max="12814" width="7.5" style="696" customWidth="1"/>
    <col min="12815" max="13056" width="10.625" style="696"/>
    <col min="13057" max="13057" width="20.875" style="696" customWidth="1"/>
    <col min="13058" max="13058" width="4.625" style="696" customWidth="1"/>
    <col min="13059" max="13059" width="3.625" style="696" customWidth="1"/>
    <col min="13060" max="13060" width="3.5" style="696" customWidth="1"/>
    <col min="13061" max="13061" width="5.125" style="696" customWidth="1"/>
    <col min="13062" max="13062" width="5" style="696" customWidth="1"/>
    <col min="13063" max="13063" width="6.25" style="696" customWidth="1"/>
    <col min="13064" max="13064" width="12.125" style="696" customWidth="1"/>
    <col min="13065" max="13065" width="3.875" style="696" customWidth="1"/>
    <col min="13066" max="13066" width="1.625" style="696" customWidth="1"/>
    <col min="13067" max="13067" width="4.375" style="696" customWidth="1"/>
    <col min="13068" max="13068" width="2.5" style="696" customWidth="1"/>
    <col min="13069" max="13069" width="8.25" style="696" customWidth="1"/>
    <col min="13070" max="13070" width="7.5" style="696" customWidth="1"/>
    <col min="13071" max="13312" width="10.625" style="696"/>
    <col min="13313" max="13313" width="20.875" style="696" customWidth="1"/>
    <col min="13314" max="13314" width="4.625" style="696" customWidth="1"/>
    <col min="13315" max="13315" width="3.625" style="696" customWidth="1"/>
    <col min="13316" max="13316" width="3.5" style="696" customWidth="1"/>
    <col min="13317" max="13317" width="5.125" style="696" customWidth="1"/>
    <col min="13318" max="13318" width="5" style="696" customWidth="1"/>
    <col min="13319" max="13319" width="6.25" style="696" customWidth="1"/>
    <col min="13320" max="13320" width="12.125" style="696" customWidth="1"/>
    <col min="13321" max="13321" width="3.875" style="696" customWidth="1"/>
    <col min="13322" max="13322" width="1.625" style="696" customWidth="1"/>
    <col min="13323" max="13323" width="4.375" style="696" customWidth="1"/>
    <col min="13324" max="13324" width="2.5" style="696" customWidth="1"/>
    <col min="13325" max="13325" width="8.25" style="696" customWidth="1"/>
    <col min="13326" max="13326" width="7.5" style="696" customWidth="1"/>
    <col min="13327" max="13568" width="10.625" style="696"/>
    <col min="13569" max="13569" width="20.875" style="696" customWidth="1"/>
    <col min="13570" max="13570" width="4.625" style="696" customWidth="1"/>
    <col min="13571" max="13571" width="3.625" style="696" customWidth="1"/>
    <col min="13572" max="13572" width="3.5" style="696" customWidth="1"/>
    <col min="13573" max="13573" width="5.125" style="696" customWidth="1"/>
    <col min="13574" max="13574" width="5" style="696" customWidth="1"/>
    <col min="13575" max="13575" width="6.25" style="696" customWidth="1"/>
    <col min="13576" max="13576" width="12.125" style="696" customWidth="1"/>
    <col min="13577" max="13577" width="3.875" style="696" customWidth="1"/>
    <col min="13578" max="13578" width="1.625" style="696" customWidth="1"/>
    <col min="13579" max="13579" width="4.375" style="696" customWidth="1"/>
    <col min="13580" max="13580" width="2.5" style="696" customWidth="1"/>
    <col min="13581" max="13581" width="8.25" style="696" customWidth="1"/>
    <col min="13582" max="13582" width="7.5" style="696" customWidth="1"/>
    <col min="13583" max="13824" width="10.625" style="696"/>
    <col min="13825" max="13825" width="20.875" style="696" customWidth="1"/>
    <col min="13826" max="13826" width="4.625" style="696" customWidth="1"/>
    <col min="13827" max="13827" width="3.625" style="696" customWidth="1"/>
    <col min="13828" max="13828" width="3.5" style="696" customWidth="1"/>
    <col min="13829" max="13829" width="5.125" style="696" customWidth="1"/>
    <col min="13830" max="13830" width="5" style="696" customWidth="1"/>
    <col min="13831" max="13831" width="6.25" style="696" customWidth="1"/>
    <col min="13832" max="13832" width="12.125" style="696" customWidth="1"/>
    <col min="13833" max="13833" width="3.875" style="696" customWidth="1"/>
    <col min="13834" max="13834" width="1.625" style="696" customWidth="1"/>
    <col min="13835" max="13835" width="4.375" style="696" customWidth="1"/>
    <col min="13836" max="13836" width="2.5" style="696" customWidth="1"/>
    <col min="13837" max="13837" width="8.25" style="696" customWidth="1"/>
    <col min="13838" max="13838" width="7.5" style="696" customWidth="1"/>
    <col min="13839" max="14080" width="10.625" style="696"/>
    <col min="14081" max="14081" width="20.875" style="696" customWidth="1"/>
    <col min="14082" max="14082" width="4.625" style="696" customWidth="1"/>
    <col min="14083" max="14083" width="3.625" style="696" customWidth="1"/>
    <col min="14084" max="14084" width="3.5" style="696" customWidth="1"/>
    <col min="14085" max="14085" width="5.125" style="696" customWidth="1"/>
    <col min="14086" max="14086" width="5" style="696" customWidth="1"/>
    <col min="14087" max="14087" width="6.25" style="696" customWidth="1"/>
    <col min="14088" max="14088" width="12.125" style="696" customWidth="1"/>
    <col min="14089" max="14089" width="3.875" style="696" customWidth="1"/>
    <col min="14090" max="14090" width="1.625" style="696" customWidth="1"/>
    <col min="14091" max="14091" width="4.375" style="696" customWidth="1"/>
    <col min="14092" max="14092" width="2.5" style="696" customWidth="1"/>
    <col min="14093" max="14093" width="8.25" style="696" customWidth="1"/>
    <col min="14094" max="14094" width="7.5" style="696" customWidth="1"/>
    <col min="14095" max="14336" width="10.625" style="696"/>
    <col min="14337" max="14337" width="20.875" style="696" customWidth="1"/>
    <col min="14338" max="14338" width="4.625" style="696" customWidth="1"/>
    <col min="14339" max="14339" width="3.625" style="696" customWidth="1"/>
    <col min="14340" max="14340" width="3.5" style="696" customWidth="1"/>
    <col min="14341" max="14341" width="5.125" style="696" customWidth="1"/>
    <col min="14342" max="14342" width="5" style="696" customWidth="1"/>
    <col min="14343" max="14343" width="6.25" style="696" customWidth="1"/>
    <col min="14344" max="14344" width="12.125" style="696" customWidth="1"/>
    <col min="14345" max="14345" width="3.875" style="696" customWidth="1"/>
    <col min="14346" max="14346" width="1.625" style="696" customWidth="1"/>
    <col min="14347" max="14347" width="4.375" style="696" customWidth="1"/>
    <col min="14348" max="14348" width="2.5" style="696" customWidth="1"/>
    <col min="14349" max="14349" width="8.25" style="696" customWidth="1"/>
    <col min="14350" max="14350" width="7.5" style="696" customWidth="1"/>
    <col min="14351" max="14592" width="10.625" style="696"/>
    <col min="14593" max="14593" width="20.875" style="696" customWidth="1"/>
    <col min="14594" max="14594" width="4.625" style="696" customWidth="1"/>
    <col min="14595" max="14595" width="3.625" style="696" customWidth="1"/>
    <col min="14596" max="14596" width="3.5" style="696" customWidth="1"/>
    <col min="14597" max="14597" width="5.125" style="696" customWidth="1"/>
    <col min="14598" max="14598" width="5" style="696" customWidth="1"/>
    <col min="14599" max="14599" width="6.25" style="696" customWidth="1"/>
    <col min="14600" max="14600" width="12.125" style="696" customWidth="1"/>
    <col min="14601" max="14601" width="3.875" style="696" customWidth="1"/>
    <col min="14602" max="14602" width="1.625" style="696" customWidth="1"/>
    <col min="14603" max="14603" width="4.375" style="696" customWidth="1"/>
    <col min="14604" max="14604" width="2.5" style="696" customWidth="1"/>
    <col min="14605" max="14605" width="8.25" style="696" customWidth="1"/>
    <col min="14606" max="14606" width="7.5" style="696" customWidth="1"/>
    <col min="14607" max="14848" width="10.625" style="696"/>
    <col min="14849" max="14849" width="20.875" style="696" customWidth="1"/>
    <col min="14850" max="14850" width="4.625" style="696" customWidth="1"/>
    <col min="14851" max="14851" width="3.625" style="696" customWidth="1"/>
    <col min="14852" max="14852" width="3.5" style="696" customWidth="1"/>
    <col min="14853" max="14853" width="5.125" style="696" customWidth="1"/>
    <col min="14854" max="14854" width="5" style="696" customWidth="1"/>
    <col min="14855" max="14855" width="6.25" style="696" customWidth="1"/>
    <col min="14856" max="14856" width="12.125" style="696" customWidth="1"/>
    <col min="14857" max="14857" width="3.875" style="696" customWidth="1"/>
    <col min="14858" max="14858" width="1.625" style="696" customWidth="1"/>
    <col min="14859" max="14859" width="4.375" style="696" customWidth="1"/>
    <col min="14860" max="14860" width="2.5" style="696" customWidth="1"/>
    <col min="14861" max="14861" width="8.25" style="696" customWidth="1"/>
    <col min="14862" max="14862" width="7.5" style="696" customWidth="1"/>
    <col min="14863" max="15104" width="10.625" style="696"/>
    <col min="15105" max="15105" width="20.875" style="696" customWidth="1"/>
    <col min="15106" max="15106" width="4.625" style="696" customWidth="1"/>
    <col min="15107" max="15107" width="3.625" style="696" customWidth="1"/>
    <col min="15108" max="15108" width="3.5" style="696" customWidth="1"/>
    <col min="15109" max="15109" width="5.125" style="696" customWidth="1"/>
    <col min="15110" max="15110" width="5" style="696" customWidth="1"/>
    <col min="15111" max="15111" width="6.25" style="696" customWidth="1"/>
    <col min="15112" max="15112" width="12.125" style="696" customWidth="1"/>
    <col min="15113" max="15113" width="3.875" style="696" customWidth="1"/>
    <col min="15114" max="15114" width="1.625" style="696" customWidth="1"/>
    <col min="15115" max="15115" width="4.375" style="696" customWidth="1"/>
    <col min="15116" max="15116" width="2.5" style="696" customWidth="1"/>
    <col min="15117" max="15117" width="8.25" style="696" customWidth="1"/>
    <col min="15118" max="15118" width="7.5" style="696" customWidth="1"/>
    <col min="15119" max="15360" width="10.625" style="696"/>
    <col min="15361" max="15361" width="20.875" style="696" customWidth="1"/>
    <col min="15362" max="15362" width="4.625" style="696" customWidth="1"/>
    <col min="15363" max="15363" width="3.625" style="696" customWidth="1"/>
    <col min="15364" max="15364" width="3.5" style="696" customWidth="1"/>
    <col min="15365" max="15365" width="5.125" style="696" customWidth="1"/>
    <col min="15366" max="15366" width="5" style="696" customWidth="1"/>
    <col min="15367" max="15367" width="6.25" style="696" customWidth="1"/>
    <col min="15368" max="15368" width="12.125" style="696" customWidth="1"/>
    <col min="15369" max="15369" width="3.875" style="696" customWidth="1"/>
    <col min="15370" max="15370" width="1.625" style="696" customWidth="1"/>
    <col min="15371" max="15371" width="4.375" style="696" customWidth="1"/>
    <col min="15372" max="15372" width="2.5" style="696" customWidth="1"/>
    <col min="15373" max="15373" width="8.25" style="696" customWidth="1"/>
    <col min="15374" max="15374" width="7.5" style="696" customWidth="1"/>
    <col min="15375" max="15616" width="10.625" style="696"/>
    <col min="15617" max="15617" width="20.875" style="696" customWidth="1"/>
    <col min="15618" max="15618" width="4.625" style="696" customWidth="1"/>
    <col min="15619" max="15619" width="3.625" style="696" customWidth="1"/>
    <col min="15620" max="15620" width="3.5" style="696" customWidth="1"/>
    <col min="15621" max="15621" width="5.125" style="696" customWidth="1"/>
    <col min="15622" max="15622" width="5" style="696" customWidth="1"/>
    <col min="15623" max="15623" width="6.25" style="696" customWidth="1"/>
    <col min="15624" max="15624" width="12.125" style="696" customWidth="1"/>
    <col min="15625" max="15625" width="3.875" style="696" customWidth="1"/>
    <col min="15626" max="15626" width="1.625" style="696" customWidth="1"/>
    <col min="15627" max="15627" width="4.375" style="696" customWidth="1"/>
    <col min="15628" max="15628" width="2.5" style="696" customWidth="1"/>
    <col min="15629" max="15629" width="8.25" style="696" customWidth="1"/>
    <col min="15630" max="15630" width="7.5" style="696" customWidth="1"/>
    <col min="15631" max="15872" width="10.625" style="696"/>
    <col min="15873" max="15873" width="20.875" style="696" customWidth="1"/>
    <col min="15874" max="15874" width="4.625" style="696" customWidth="1"/>
    <col min="15875" max="15875" width="3.625" style="696" customWidth="1"/>
    <col min="15876" max="15876" width="3.5" style="696" customWidth="1"/>
    <col min="15877" max="15877" width="5.125" style="696" customWidth="1"/>
    <col min="15878" max="15878" width="5" style="696" customWidth="1"/>
    <col min="15879" max="15879" width="6.25" style="696" customWidth="1"/>
    <col min="15880" max="15880" width="12.125" style="696" customWidth="1"/>
    <col min="15881" max="15881" width="3.875" style="696" customWidth="1"/>
    <col min="15882" max="15882" width="1.625" style="696" customWidth="1"/>
    <col min="15883" max="15883" width="4.375" style="696" customWidth="1"/>
    <col min="15884" max="15884" width="2.5" style="696" customWidth="1"/>
    <col min="15885" max="15885" width="8.25" style="696" customWidth="1"/>
    <col min="15886" max="15886" width="7.5" style="696" customWidth="1"/>
    <col min="15887" max="16128" width="10.625" style="696"/>
    <col min="16129" max="16129" width="20.875" style="696" customWidth="1"/>
    <col min="16130" max="16130" width="4.625" style="696" customWidth="1"/>
    <col min="16131" max="16131" width="3.625" style="696" customWidth="1"/>
    <col min="16132" max="16132" width="3.5" style="696" customWidth="1"/>
    <col min="16133" max="16133" width="5.125" style="696" customWidth="1"/>
    <col min="16134" max="16134" width="5" style="696" customWidth="1"/>
    <col min="16135" max="16135" width="6.25" style="696" customWidth="1"/>
    <col min="16136" max="16136" width="12.125" style="696" customWidth="1"/>
    <col min="16137" max="16137" width="3.875" style="696" customWidth="1"/>
    <col min="16138" max="16138" width="1.625" style="696" customWidth="1"/>
    <col min="16139" max="16139" width="4.375" style="696" customWidth="1"/>
    <col min="16140" max="16140" width="2.5" style="696" customWidth="1"/>
    <col min="16141" max="16141" width="8.25" style="696" customWidth="1"/>
    <col min="16142" max="16142" width="7.5" style="696" customWidth="1"/>
    <col min="16143" max="16384" width="10.625" style="696"/>
  </cols>
  <sheetData>
    <row r="1" spans="1:19" ht="12" customHeight="1">
      <c r="A1" s="695"/>
      <c r="B1" s="695"/>
      <c r="C1" s="695"/>
      <c r="D1" s="695"/>
      <c r="E1" s="695"/>
      <c r="F1" s="695"/>
      <c r="G1" s="695"/>
      <c r="H1" s="695"/>
      <c r="I1" s="695"/>
      <c r="J1" s="695"/>
      <c r="K1" s="695"/>
      <c r="L1" s="695"/>
      <c r="M1" s="695"/>
      <c r="N1" s="695"/>
      <c r="O1" s="209"/>
      <c r="P1" s="209"/>
      <c r="Q1" s="209"/>
      <c r="R1" s="209"/>
      <c r="S1" s="209"/>
    </row>
    <row r="2" spans="1:19" ht="23.25" customHeight="1">
      <c r="A2" s="695"/>
      <c r="B2" s="695"/>
      <c r="C2" s="695"/>
      <c r="D2" s="695"/>
      <c r="E2" s="695"/>
      <c r="F2" s="695"/>
      <c r="G2" s="695"/>
      <c r="H2" s="695"/>
      <c r="I2" s="695"/>
      <c r="J2" s="2500"/>
      <c r="K2" s="2500"/>
      <c r="L2" s="2500"/>
      <c r="M2" s="2500"/>
      <c r="N2" s="2500"/>
      <c r="O2" s="209"/>
      <c r="P2" s="209"/>
      <c r="Q2" s="209"/>
      <c r="R2" s="209"/>
      <c r="S2" s="209"/>
    </row>
    <row r="3" spans="1:19" ht="23.25" customHeight="1">
      <c r="A3" s="695"/>
      <c r="B3" s="695"/>
      <c r="C3" s="695"/>
      <c r="D3" s="695"/>
      <c r="E3" s="695"/>
      <c r="F3" s="695"/>
      <c r="G3" s="695"/>
      <c r="H3" s="695"/>
      <c r="I3" s="695"/>
      <c r="J3" s="697"/>
      <c r="K3" s="697"/>
      <c r="L3" s="697"/>
      <c r="M3" s="697"/>
      <c r="N3" s="697"/>
      <c r="O3" s="209"/>
      <c r="P3" s="209"/>
      <c r="Q3" s="209"/>
      <c r="R3" s="209"/>
      <c r="S3" s="209"/>
    </row>
    <row r="4" spans="1:19" ht="23.25" customHeight="1">
      <c r="A4" s="2501" t="s">
        <v>844</v>
      </c>
      <c r="B4" s="2501"/>
      <c r="C4" s="2501"/>
      <c r="D4" s="2501"/>
      <c r="E4" s="2501"/>
      <c r="F4" s="2501"/>
      <c r="G4" s="2501"/>
      <c r="H4" s="2501"/>
      <c r="I4" s="2501"/>
      <c r="J4" s="2501"/>
      <c r="K4" s="2501"/>
      <c r="L4" s="2501"/>
      <c r="M4" s="2501"/>
      <c r="N4" s="2501"/>
      <c r="O4" s="209"/>
      <c r="P4" s="209"/>
      <c r="Q4" s="209"/>
      <c r="R4" s="209"/>
      <c r="S4" s="209"/>
    </row>
    <row r="5" spans="1:19" ht="19.5" customHeight="1">
      <c r="A5" s="695"/>
      <c r="B5" s="695"/>
      <c r="C5" s="695"/>
      <c r="D5" s="695"/>
      <c r="E5" s="695"/>
      <c r="F5" s="695"/>
      <c r="G5" s="695"/>
      <c r="H5" s="695"/>
      <c r="I5" s="2500" t="s">
        <v>845</v>
      </c>
      <c r="J5" s="2500"/>
      <c r="K5" s="2500"/>
      <c r="L5" s="2500"/>
      <c r="M5" s="2500"/>
      <c r="N5" s="2500"/>
      <c r="O5" s="209"/>
      <c r="P5" s="209"/>
      <c r="Q5" s="209"/>
      <c r="R5" s="209"/>
      <c r="S5" s="209"/>
    </row>
    <row r="6" spans="1:19" ht="15.95" customHeight="1">
      <c r="A6" s="2502" t="str">
        <f>入力シート!J3</f>
        <v>高岡市上下水道事業管理者　二塚　英克</v>
      </c>
      <c r="B6" s="2502"/>
      <c r="C6" s="852"/>
      <c r="D6" s="852"/>
      <c r="E6" s="852"/>
      <c r="F6" s="852"/>
      <c r="G6" s="695"/>
      <c r="H6" s="695"/>
      <c r="I6" s="695"/>
      <c r="J6" s="695"/>
      <c r="K6" s="695"/>
      <c r="L6" s="695"/>
      <c r="M6" s="695"/>
      <c r="N6" s="695"/>
      <c r="O6" s="209"/>
      <c r="P6" s="209"/>
      <c r="Q6" s="209"/>
      <c r="R6" s="209"/>
      <c r="S6" s="209"/>
    </row>
    <row r="7" spans="1:19" ht="32.25" customHeight="1">
      <c r="A7" s="2502"/>
      <c r="B7" s="2502"/>
      <c r="C7" s="852" t="s">
        <v>1037</v>
      </c>
      <c r="D7" s="852"/>
      <c r="E7" s="852"/>
      <c r="F7" s="852"/>
      <c r="G7" s="695"/>
      <c r="H7" s="695"/>
      <c r="I7" s="695"/>
      <c r="J7" s="695"/>
      <c r="K7" s="695"/>
      <c r="L7" s="695"/>
      <c r="M7" s="695"/>
      <c r="N7" s="695"/>
      <c r="O7" s="209"/>
      <c r="P7" s="209"/>
      <c r="Q7" s="209"/>
      <c r="R7" s="209"/>
      <c r="S7" s="209"/>
    </row>
    <row r="8" spans="1:19" ht="23.25" customHeight="1">
      <c r="A8" s="695"/>
      <c r="B8" s="695"/>
      <c r="C8" s="695"/>
      <c r="D8" s="695"/>
      <c r="E8" s="695"/>
      <c r="F8" s="695"/>
      <c r="G8" s="695" t="s">
        <v>846</v>
      </c>
      <c r="H8" s="2497" t="str">
        <f>入力シート!J7</f>
        <v>高岡市□□□町□□□</v>
      </c>
      <c r="I8" s="2497"/>
      <c r="J8" s="2497"/>
      <c r="K8" s="2497"/>
      <c r="L8" s="2497"/>
      <c r="M8" s="2497"/>
      <c r="N8" s="695"/>
    </row>
    <row r="9" spans="1:19" ht="23.25" customHeight="1">
      <c r="A9" s="695"/>
      <c r="B9" s="695"/>
      <c r="C9" s="695"/>
      <c r="D9" s="695"/>
      <c r="E9" s="2498" t="s">
        <v>847</v>
      </c>
      <c r="F9" s="2498"/>
      <c r="G9" s="695" t="s">
        <v>860</v>
      </c>
      <c r="H9" s="2497" t="str">
        <f>入力シート!J9</f>
        <v>株式会社□□建設</v>
      </c>
      <c r="I9" s="2497"/>
      <c r="J9" s="2497"/>
      <c r="K9" s="2497"/>
      <c r="L9" s="2497"/>
      <c r="M9" s="2497"/>
      <c r="N9" s="695"/>
    </row>
    <row r="10" spans="1:19" ht="23.25" customHeight="1">
      <c r="A10" s="698"/>
      <c r="B10" s="698"/>
      <c r="C10" s="699"/>
      <c r="D10" s="699"/>
      <c r="E10" s="699"/>
      <c r="F10" s="699"/>
      <c r="G10" s="700"/>
      <c r="H10" s="2497" t="str">
        <f>入力シート!J10</f>
        <v>代表取締役　□□　□□</v>
      </c>
      <c r="I10" s="2497"/>
      <c r="J10" s="2497"/>
      <c r="K10" s="2497"/>
      <c r="L10" s="2497"/>
      <c r="M10" s="2497"/>
      <c r="N10" s="707"/>
    </row>
    <row r="11" spans="1:19" ht="23.25" customHeight="1">
      <c r="A11" s="698" t="s">
        <v>848</v>
      </c>
      <c r="B11" s="701"/>
      <c r="C11" s="699"/>
      <c r="D11" s="699"/>
      <c r="E11" s="699"/>
      <c r="F11" s="699"/>
      <c r="G11" s="699"/>
      <c r="H11" s="699"/>
      <c r="I11" s="699"/>
      <c r="J11" s="698"/>
      <c r="K11" s="698"/>
      <c r="L11" s="698"/>
      <c r="M11" s="699"/>
      <c r="N11" s="699"/>
    </row>
    <row r="12" spans="1:19" ht="8.25" customHeight="1">
      <c r="A12" s="698"/>
      <c r="B12" s="701"/>
      <c r="C12" s="699"/>
      <c r="D12" s="699"/>
      <c r="E12" s="699"/>
      <c r="F12" s="699"/>
      <c r="G12" s="699"/>
      <c r="H12" s="699"/>
      <c r="I12" s="699"/>
      <c r="J12" s="698"/>
      <c r="K12" s="698"/>
      <c r="L12" s="698"/>
      <c r="M12" s="699"/>
      <c r="N12" s="699"/>
    </row>
    <row r="13" spans="1:19" ht="18.75" customHeight="1">
      <c r="A13" s="2498" t="s">
        <v>849</v>
      </c>
      <c r="B13" s="2498"/>
      <c r="C13" s="2498"/>
      <c r="D13" s="2498"/>
      <c r="E13" s="2498"/>
      <c r="F13" s="2498"/>
      <c r="G13" s="2498"/>
      <c r="H13" s="2498"/>
      <c r="I13" s="2498"/>
      <c r="J13" s="2498"/>
      <c r="K13" s="2498"/>
      <c r="L13" s="2498"/>
      <c r="M13" s="2498"/>
      <c r="N13" s="2498"/>
    </row>
    <row r="14" spans="1:19" ht="30.75" customHeight="1">
      <c r="A14" s="702" t="s">
        <v>850</v>
      </c>
      <c r="B14" s="2499" t="str">
        <f>入力シート!E5</f>
        <v>○○地内配水補助管布設替工事</v>
      </c>
      <c r="C14" s="2499"/>
      <c r="D14" s="2499"/>
      <c r="E14" s="2499"/>
      <c r="F14" s="2499"/>
      <c r="G14" s="2499"/>
      <c r="H14" s="2499"/>
      <c r="I14" s="2499"/>
      <c r="J14" s="2499"/>
      <c r="K14" s="2499"/>
      <c r="L14" s="2499"/>
      <c r="M14" s="2499"/>
      <c r="N14" s="703"/>
    </row>
    <row r="15" spans="1:19" ht="30.75" customHeight="1">
      <c r="A15" s="704" t="s">
        <v>851</v>
      </c>
      <c r="B15" s="2496" t="str">
        <f>入力シート!E6</f>
        <v>高岡市○○町○○○</v>
      </c>
      <c r="C15" s="2496"/>
      <c r="D15" s="2496"/>
      <c r="E15" s="2496"/>
      <c r="F15" s="2496"/>
      <c r="G15" s="2496"/>
      <c r="H15" s="2496"/>
      <c r="I15" s="2496"/>
      <c r="J15" s="2496"/>
      <c r="K15" s="2496"/>
      <c r="L15" s="2496"/>
      <c r="M15" s="2496"/>
      <c r="N15" s="705"/>
    </row>
    <row r="16" spans="1:19" ht="6.75" customHeight="1">
      <c r="A16" s="706"/>
      <c r="B16" s="707"/>
      <c r="C16" s="699"/>
      <c r="D16" s="699"/>
      <c r="E16" s="699"/>
      <c r="F16" s="699"/>
      <c r="G16" s="699"/>
      <c r="H16" s="699"/>
      <c r="I16" s="707"/>
      <c r="J16" s="707"/>
      <c r="K16" s="707"/>
      <c r="L16" s="707"/>
      <c r="M16" s="699"/>
      <c r="N16" s="705"/>
    </row>
    <row r="17" spans="1:14" ht="24" customHeight="1">
      <c r="A17" s="708" t="s">
        <v>852</v>
      </c>
      <c r="B17" s="709"/>
      <c r="C17" s="709"/>
      <c r="D17" s="709"/>
      <c r="E17" s="710"/>
      <c r="F17" s="710"/>
      <c r="G17" s="710"/>
      <c r="H17" s="710"/>
      <c r="I17" s="710"/>
      <c r="J17" s="710"/>
      <c r="K17" s="710"/>
      <c r="L17" s="709"/>
      <c r="M17" s="710"/>
      <c r="N17" s="711"/>
    </row>
    <row r="18" spans="1:14" ht="24.95" customHeight="1">
      <c r="A18" s="712" t="s">
        <v>853</v>
      </c>
      <c r="B18" s="2485" t="s">
        <v>854</v>
      </c>
      <c r="C18" s="2485"/>
      <c r="D18" s="2485"/>
      <c r="E18" s="2485" t="s">
        <v>855</v>
      </c>
      <c r="F18" s="2485"/>
      <c r="G18" s="2485" t="s">
        <v>856</v>
      </c>
      <c r="H18" s="2485"/>
      <c r="I18" s="2485" t="s">
        <v>857</v>
      </c>
      <c r="J18" s="2485"/>
      <c r="K18" s="2485"/>
      <c r="L18" s="2485"/>
      <c r="M18" s="2485" t="s">
        <v>858</v>
      </c>
      <c r="N18" s="2485"/>
    </row>
    <row r="19" spans="1:14" ht="10.5" customHeight="1">
      <c r="A19" s="2485"/>
      <c r="B19" s="2486"/>
      <c r="C19" s="2487"/>
      <c r="D19" s="2487"/>
      <c r="E19" s="2488"/>
      <c r="F19" s="2489"/>
      <c r="G19" s="2488"/>
      <c r="H19" s="2489"/>
      <c r="I19" s="2490"/>
      <c r="J19" s="2491"/>
      <c r="K19" s="2491"/>
      <c r="L19" s="2491"/>
      <c r="M19" s="2492"/>
      <c r="N19" s="2492"/>
    </row>
    <row r="20" spans="1:14" ht="10.5" customHeight="1">
      <c r="A20" s="2485"/>
      <c r="B20" s="2487"/>
      <c r="C20" s="2487"/>
      <c r="D20" s="2487"/>
      <c r="E20" s="2488"/>
      <c r="F20" s="2489"/>
      <c r="G20" s="2488"/>
      <c r="H20" s="2489"/>
      <c r="I20" s="2493"/>
      <c r="J20" s="2494"/>
      <c r="K20" s="2494"/>
      <c r="L20" s="2494"/>
      <c r="M20" s="2493"/>
      <c r="N20" s="2495"/>
    </row>
    <row r="21" spans="1:14" ht="10.5" customHeight="1">
      <c r="A21" s="2485"/>
      <c r="B21" s="2486"/>
      <c r="C21" s="2487"/>
      <c r="D21" s="2487"/>
      <c r="E21" s="2488"/>
      <c r="F21" s="2489"/>
      <c r="G21" s="2488"/>
      <c r="H21" s="2489"/>
      <c r="I21" s="2490"/>
      <c r="J21" s="2491"/>
      <c r="K21" s="2491"/>
      <c r="L21" s="2491"/>
      <c r="M21" s="2492"/>
      <c r="N21" s="2492"/>
    </row>
    <row r="22" spans="1:14" ht="10.5" customHeight="1">
      <c r="A22" s="2485"/>
      <c r="B22" s="2487"/>
      <c r="C22" s="2487"/>
      <c r="D22" s="2487"/>
      <c r="E22" s="2488"/>
      <c r="F22" s="2489"/>
      <c r="G22" s="2488"/>
      <c r="H22" s="2489"/>
      <c r="I22" s="2493"/>
      <c r="J22" s="2494"/>
      <c r="K22" s="2494"/>
      <c r="L22" s="2494"/>
      <c r="M22" s="2493"/>
      <c r="N22" s="2495"/>
    </row>
    <row r="23" spans="1:14" ht="10.5" customHeight="1">
      <c r="A23" s="2485"/>
      <c r="B23" s="2486"/>
      <c r="C23" s="2487"/>
      <c r="D23" s="2487"/>
      <c r="E23" s="2488"/>
      <c r="F23" s="2489"/>
      <c r="G23" s="2488"/>
      <c r="H23" s="2489"/>
      <c r="I23" s="2490"/>
      <c r="J23" s="2491"/>
      <c r="K23" s="2491"/>
      <c r="L23" s="2491"/>
      <c r="M23" s="2492"/>
      <c r="N23" s="2492"/>
    </row>
    <row r="24" spans="1:14" ht="10.5" customHeight="1">
      <c r="A24" s="2485"/>
      <c r="B24" s="2487"/>
      <c r="C24" s="2487"/>
      <c r="D24" s="2487"/>
      <c r="E24" s="2488"/>
      <c r="F24" s="2489"/>
      <c r="G24" s="2488"/>
      <c r="H24" s="2489"/>
      <c r="I24" s="2493"/>
      <c r="J24" s="2494"/>
      <c r="K24" s="2494"/>
      <c r="L24" s="2494"/>
      <c r="M24" s="2493"/>
      <c r="N24" s="2495"/>
    </row>
    <row r="25" spans="1:14" ht="10.5" customHeight="1">
      <c r="A25" s="2485"/>
      <c r="B25" s="2486"/>
      <c r="C25" s="2487"/>
      <c r="D25" s="2487"/>
      <c r="E25" s="2488"/>
      <c r="F25" s="2489"/>
      <c r="G25" s="2488"/>
      <c r="H25" s="2489"/>
      <c r="I25" s="2490"/>
      <c r="J25" s="2491"/>
      <c r="K25" s="2491"/>
      <c r="L25" s="2491"/>
      <c r="M25" s="2492"/>
      <c r="N25" s="2492"/>
    </row>
    <row r="26" spans="1:14" ht="10.5" customHeight="1">
      <c r="A26" s="2485"/>
      <c r="B26" s="2487"/>
      <c r="C26" s="2487"/>
      <c r="D26" s="2487"/>
      <c r="E26" s="2488"/>
      <c r="F26" s="2489"/>
      <c r="G26" s="2488"/>
      <c r="H26" s="2489"/>
      <c r="I26" s="2493"/>
      <c r="J26" s="2494"/>
      <c r="K26" s="2494"/>
      <c r="L26" s="2494"/>
      <c r="M26" s="2493"/>
      <c r="N26" s="2495"/>
    </row>
    <row r="27" spans="1:14" ht="10.5" customHeight="1">
      <c r="A27" s="2485"/>
      <c r="B27" s="2486"/>
      <c r="C27" s="2487"/>
      <c r="D27" s="2487"/>
      <c r="E27" s="2488"/>
      <c r="F27" s="2489"/>
      <c r="G27" s="2488"/>
      <c r="H27" s="2489"/>
      <c r="I27" s="2490"/>
      <c r="J27" s="2491"/>
      <c r="K27" s="2491"/>
      <c r="L27" s="2491"/>
      <c r="M27" s="2492"/>
      <c r="N27" s="2492"/>
    </row>
    <row r="28" spans="1:14" ht="10.5" customHeight="1">
      <c r="A28" s="2485"/>
      <c r="B28" s="2487"/>
      <c r="C28" s="2487"/>
      <c r="D28" s="2487"/>
      <c r="E28" s="2488"/>
      <c r="F28" s="2489"/>
      <c r="G28" s="2488"/>
      <c r="H28" s="2489"/>
      <c r="I28" s="2493"/>
      <c r="J28" s="2494"/>
      <c r="K28" s="2494"/>
      <c r="L28" s="2494"/>
      <c r="M28" s="2493"/>
      <c r="N28" s="2495"/>
    </row>
    <row r="29" spans="1:14" ht="10.5" customHeight="1">
      <c r="A29" s="2485"/>
      <c r="B29" s="2486"/>
      <c r="C29" s="2487"/>
      <c r="D29" s="2487"/>
      <c r="E29" s="2488"/>
      <c r="F29" s="2489"/>
      <c r="G29" s="2488"/>
      <c r="H29" s="2489"/>
      <c r="I29" s="2490"/>
      <c r="J29" s="2491"/>
      <c r="K29" s="2491"/>
      <c r="L29" s="2491"/>
      <c r="M29" s="2492"/>
      <c r="N29" s="2492"/>
    </row>
    <row r="30" spans="1:14" ht="10.5" customHeight="1">
      <c r="A30" s="2485"/>
      <c r="B30" s="2487"/>
      <c r="C30" s="2487"/>
      <c r="D30" s="2487"/>
      <c r="E30" s="2488"/>
      <c r="F30" s="2489"/>
      <c r="G30" s="2488"/>
      <c r="H30" s="2489"/>
      <c r="I30" s="2493"/>
      <c r="J30" s="2494"/>
      <c r="K30" s="2494"/>
      <c r="L30" s="2494"/>
      <c r="M30" s="2493"/>
      <c r="N30" s="2495"/>
    </row>
    <row r="31" spans="1:14" ht="10.5" customHeight="1">
      <c r="A31" s="2485"/>
      <c r="B31" s="2486"/>
      <c r="C31" s="2487"/>
      <c r="D31" s="2487"/>
      <c r="E31" s="2488"/>
      <c r="F31" s="2489"/>
      <c r="G31" s="2488"/>
      <c r="H31" s="2489"/>
      <c r="I31" s="2490"/>
      <c r="J31" s="2491"/>
      <c r="K31" s="2491"/>
      <c r="L31" s="2491"/>
      <c r="M31" s="2492"/>
      <c r="N31" s="2492"/>
    </row>
    <row r="32" spans="1:14" ht="10.5" customHeight="1">
      <c r="A32" s="2485"/>
      <c r="B32" s="2487"/>
      <c r="C32" s="2487"/>
      <c r="D32" s="2487"/>
      <c r="E32" s="2488"/>
      <c r="F32" s="2489"/>
      <c r="G32" s="2488"/>
      <c r="H32" s="2489"/>
      <c r="I32" s="2493"/>
      <c r="J32" s="2494"/>
      <c r="K32" s="2494"/>
      <c r="L32" s="2494"/>
      <c r="M32" s="2493"/>
      <c r="N32" s="2495"/>
    </row>
    <row r="33" spans="1:14" ht="10.5" customHeight="1">
      <c r="A33" s="2485"/>
      <c r="B33" s="2486"/>
      <c r="C33" s="2487"/>
      <c r="D33" s="2487"/>
      <c r="E33" s="2488"/>
      <c r="F33" s="2489"/>
      <c r="G33" s="2488"/>
      <c r="H33" s="2489"/>
      <c r="I33" s="2490"/>
      <c r="J33" s="2491"/>
      <c r="K33" s="2491"/>
      <c r="L33" s="2491"/>
      <c r="M33" s="2492"/>
      <c r="N33" s="2492"/>
    </row>
    <row r="34" spans="1:14" ht="10.5" customHeight="1">
      <c r="A34" s="2485"/>
      <c r="B34" s="2487"/>
      <c r="C34" s="2487"/>
      <c r="D34" s="2487"/>
      <c r="E34" s="2488"/>
      <c r="F34" s="2489"/>
      <c r="G34" s="2488"/>
      <c r="H34" s="2489"/>
      <c r="I34" s="2493"/>
      <c r="J34" s="2494"/>
      <c r="K34" s="2494"/>
      <c r="L34" s="2494"/>
      <c r="M34" s="2493"/>
      <c r="N34" s="2495"/>
    </row>
    <row r="35" spans="1:14" ht="10.5" customHeight="1">
      <c r="A35" s="2485"/>
      <c r="B35" s="2486"/>
      <c r="C35" s="2487"/>
      <c r="D35" s="2487"/>
      <c r="E35" s="2488"/>
      <c r="F35" s="2489"/>
      <c r="G35" s="2488"/>
      <c r="H35" s="2489"/>
      <c r="I35" s="2490"/>
      <c r="J35" s="2491"/>
      <c r="K35" s="2491"/>
      <c r="L35" s="2491"/>
      <c r="M35" s="2492"/>
      <c r="N35" s="2492"/>
    </row>
    <row r="36" spans="1:14" ht="10.5" customHeight="1">
      <c r="A36" s="2485"/>
      <c r="B36" s="2487"/>
      <c r="C36" s="2487"/>
      <c r="D36" s="2487"/>
      <c r="E36" s="2488"/>
      <c r="F36" s="2489"/>
      <c r="G36" s="2488"/>
      <c r="H36" s="2489"/>
      <c r="I36" s="2493"/>
      <c r="J36" s="2494"/>
      <c r="K36" s="2494"/>
      <c r="L36" s="2494"/>
      <c r="M36" s="2493"/>
      <c r="N36" s="2495"/>
    </row>
    <row r="37" spans="1:14" ht="10.5" customHeight="1">
      <c r="A37" s="2485"/>
      <c r="B37" s="2486"/>
      <c r="C37" s="2487"/>
      <c r="D37" s="2487"/>
      <c r="E37" s="2488"/>
      <c r="F37" s="2489"/>
      <c r="G37" s="2488"/>
      <c r="H37" s="2489"/>
      <c r="I37" s="2490"/>
      <c r="J37" s="2491"/>
      <c r="K37" s="2491"/>
      <c r="L37" s="2491"/>
      <c r="M37" s="2492"/>
      <c r="N37" s="2492"/>
    </row>
    <row r="38" spans="1:14" ht="10.5" customHeight="1">
      <c r="A38" s="2485"/>
      <c r="B38" s="2487"/>
      <c r="C38" s="2487"/>
      <c r="D38" s="2487"/>
      <c r="E38" s="2488"/>
      <c r="F38" s="2489"/>
      <c r="G38" s="2488"/>
      <c r="H38" s="2489"/>
      <c r="I38" s="2493"/>
      <c r="J38" s="2494"/>
      <c r="K38" s="2494"/>
      <c r="L38" s="2494"/>
      <c r="M38" s="2493"/>
      <c r="N38" s="2495"/>
    </row>
    <row r="39" spans="1:14" ht="10.5" customHeight="1">
      <c r="A39" s="2485"/>
      <c r="B39" s="2486"/>
      <c r="C39" s="2487"/>
      <c r="D39" s="2487"/>
      <c r="E39" s="2488"/>
      <c r="F39" s="2489"/>
      <c r="G39" s="2488"/>
      <c r="H39" s="2489"/>
      <c r="I39" s="2490"/>
      <c r="J39" s="2491"/>
      <c r="K39" s="2491"/>
      <c r="L39" s="2491"/>
      <c r="M39" s="2492"/>
      <c r="N39" s="2492"/>
    </row>
    <row r="40" spans="1:14" ht="10.5" customHeight="1">
      <c r="A40" s="2485"/>
      <c r="B40" s="2487"/>
      <c r="C40" s="2487"/>
      <c r="D40" s="2487"/>
      <c r="E40" s="2488"/>
      <c r="F40" s="2489"/>
      <c r="G40" s="2488"/>
      <c r="H40" s="2489"/>
      <c r="I40" s="2493"/>
      <c r="J40" s="2494"/>
      <c r="K40" s="2494"/>
      <c r="L40" s="2494"/>
      <c r="M40" s="2493"/>
      <c r="N40" s="2495"/>
    </row>
    <row r="41" spans="1:14" ht="10.5" customHeight="1">
      <c r="A41" s="2485"/>
      <c r="B41" s="2486"/>
      <c r="C41" s="2487"/>
      <c r="D41" s="2487"/>
      <c r="E41" s="2488"/>
      <c r="F41" s="2489"/>
      <c r="G41" s="2488"/>
      <c r="H41" s="2489"/>
      <c r="I41" s="2490"/>
      <c r="J41" s="2491"/>
      <c r="K41" s="2491"/>
      <c r="L41" s="2491"/>
      <c r="M41" s="2492"/>
      <c r="N41" s="2492"/>
    </row>
    <row r="42" spans="1:14" ht="10.5" customHeight="1">
      <c r="A42" s="2485"/>
      <c r="B42" s="2487"/>
      <c r="C42" s="2487"/>
      <c r="D42" s="2487"/>
      <c r="E42" s="2488"/>
      <c r="F42" s="2489"/>
      <c r="G42" s="2488"/>
      <c r="H42" s="2489"/>
      <c r="I42" s="2493"/>
      <c r="J42" s="2494"/>
      <c r="K42" s="2494"/>
      <c r="L42" s="2494"/>
      <c r="M42" s="2493"/>
      <c r="N42" s="2495"/>
    </row>
    <row r="43" spans="1:14" ht="10.5" customHeight="1">
      <c r="A43" s="2485"/>
      <c r="B43" s="2486"/>
      <c r="C43" s="2487"/>
      <c r="D43" s="2487"/>
      <c r="E43" s="2488"/>
      <c r="F43" s="2489"/>
      <c r="G43" s="2488"/>
      <c r="H43" s="2489"/>
      <c r="I43" s="2490"/>
      <c r="J43" s="2491"/>
      <c r="K43" s="2491"/>
      <c r="L43" s="2491"/>
      <c r="M43" s="2492"/>
      <c r="N43" s="2492"/>
    </row>
    <row r="44" spans="1:14" ht="10.5" customHeight="1">
      <c r="A44" s="2485"/>
      <c r="B44" s="2487"/>
      <c r="C44" s="2487"/>
      <c r="D44" s="2487"/>
      <c r="E44" s="2488"/>
      <c r="F44" s="2489"/>
      <c r="G44" s="2488"/>
      <c r="H44" s="2489"/>
      <c r="I44" s="2493"/>
      <c r="J44" s="2494"/>
      <c r="K44" s="2494"/>
      <c r="L44" s="2494"/>
      <c r="M44" s="2493"/>
      <c r="N44" s="2495"/>
    </row>
    <row r="45" spans="1:14" ht="10.5" customHeight="1">
      <c r="A45" s="2485"/>
      <c r="B45" s="2486"/>
      <c r="C45" s="2487"/>
      <c r="D45" s="2487"/>
      <c r="E45" s="2488"/>
      <c r="F45" s="2489"/>
      <c r="G45" s="2488"/>
      <c r="H45" s="2489"/>
      <c r="I45" s="2490"/>
      <c r="J45" s="2491"/>
      <c r="K45" s="2491"/>
      <c r="L45" s="2491"/>
      <c r="M45" s="2492"/>
      <c r="N45" s="2492"/>
    </row>
    <row r="46" spans="1:14" ht="10.5" customHeight="1">
      <c r="A46" s="2485"/>
      <c r="B46" s="2487"/>
      <c r="C46" s="2487"/>
      <c r="D46" s="2487"/>
      <c r="E46" s="2488"/>
      <c r="F46" s="2489"/>
      <c r="G46" s="2488"/>
      <c r="H46" s="2489"/>
      <c r="I46" s="2493"/>
      <c r="J46" s="2494"/>
      <c r="K46" s="2494"/>
      <c r="L46" s="2494"/>
      <c r="M46" s="2493"/>
      <c r="N46" s="2495"/>
    </row>
    <row r="47" spans="1:14" ht="10.5" customHeight="1">
      <c r="A47" s="2485"/>
      <c r="B47" s="2486"/>
      <c r="C47" s="2487"/>
      <c r="D47" s="2487"/>
      <c r="E47" s="2488"/>
      <c r="F47" s="2489"/>
      <c r="G47" s="2488"/>
      <c r="H47" s="2489"/>
      <c r="I47" s="2490"/>
      <c r="J47" s="2491"/>
      <c r="K47" s="2491"/>
      <c r="L47" s="2491"/>
      <c r="M47" s="2492"/>
      <c r="N47" s="2492"/>
    </row>
    <row r="48" spans="1:14" ht="10.5" customHeight="1">
      <c r="A48" s="2485"/>
      <c r="B48" s="2487"/>
      <c r="C48" s="2487"/>
      <c r="D48" s="2487"/>
      <c r="E48" s="2488"/>
      <c r="F48" s="2489"/>
      <c r="G48" s="2488"/>
      <c r="H48" s="2489"/>
      <c r="I48" s="2493"/>
      <c r="J48" s="2494"/>
      <c r="K48" s="2494"/>
      <c r="L48" s="2494"/>
      <c r="M48" s="2493"/>
      <c r="N48" s="2495"/>
    </row>
    <row r="49" spans="1:14" ht="10.5" customHeight="1">
      <c r="A49" s="2485"/>
      <c r="B49" s="2486"/>
      <c r="C49" s="2487"/>
      <c r="D49" s="2487"/>
      <c r="E49" s="2488"/>
      <c r="F49" s="2489"/>
      <c r="G49" s="2488"/>
      <c r="H49" s="2489"/>
      <c r="I49" s="2490"/>
      <c r="J49" s="2491"/>
      <c r="K49" s="2491"/>
      <c r="L49" s="2491"/>
      <c r="M49" s="2492"/>
      <c r="N49" s="2492"/>
    </row>
    <row r="50" spans="1:14" ht="10.5" customHeight="1">
      <c r="A50" s="2485"/>
      <c r="B50" s="2487"/>
      <c r="C50" s="2487"/>
      <c r="D50" s="2487"/>
      <c r="E50" s="2488"/>
      <c r="F50" s="2489"/>
      <c r="G50" s="2488"/>
      <c r="H50" s="2489"/>
      <c r="I50" s="2493"/>
      <c r="J50" s="2494"/>
      <c r="K50" s="2494"/>
      <c r="L50" s="2494"/>
      <c r="M50" s="2493"/>
      <c r="N50" s="2495"/>
    </row>
    <row r="51" spans="1:14" ht="10.5" customHeight="1">
      <c r="A51" s="2485"/>
      <c r="B51" s="2486"/>
      <c r="C51" s="2487"/>
      <c r="D51" s="2487"/>
      <c r="E51" s="2488"/>
      <c r="F51" s="2489"/>
      <c r="G51" s="2488"/>
      <c r="H51" s="2489"/>
      <c r="I51" s="2490"/>
      <c r="J51" s="2491"/>
      <c r="K51" s="2491"/>
      <c r="L51" s="2491"/>
      <c r="M51" s="2492"/>
      <c r="N51" s="2492"/>
    </row>
    <row r="52" spans="1:14" ht="10.5" customHeight="1">
      <c r="A52" s="2485"/>
      <c r="B52" s="2487"/>
      <c r="C52" s="2487"/>
      <c r="D52" s="2487"/>
      <c r="E52" s="2488"/>
      <c r="F52" s="2489"/>
      <c r="G52" s="2488"/>
      <c r="H52" s="2489"/>
      <c r="I52" s="2493"/>
      <c r="J52" s="2494"/>
      <c r="K52" s="2494"/>
      <c r="L52" s="2494"/>
      <c r="M52" s="2493"/>
      <c r="N52" s="2495"/>
    </row>
    <row r="53" spans="1:14" ht="10.5" customHeight="1">
      <c r="A53" s="2485"/>
      <c r="B53" s="2486"/>
      <c r="C53" s="2487"/>
      <c r="D53" s="2487"/>
      <c r="E53" s="2488"/>
      <c r="F53" s="2489"/>
      <c r="G53" s="2488"/>
      <c r="H53" s="2489"/>
      <c r="I53" s="2490"/>
      <c r="J53" s="2491"/>
      <c r="K53" s="2491"/>
      <c r="L53" s="2491"/>
      <c r="M53" s="2492"/>
      <c r="N53" s="2492"/>
    </row>
    <row r="54" spans="1:14" ht="10.5" customHeight="1">
      <c r="A54" s="2485"/>
      <c r="B54" s="2487"/>
      <c r="C54" s="2487"/>
      <c r="D54" s="2487"/>
      <c r="E54" s="2488"/>
      <c r="F54" s="2489"/>
      <c r="G54" s="2488"/>
      <c r="H54" s="2489"/>
      <c r="I54" s="2493"/>
      <c r="J54" s="2494"/>
      <c r="K54" s="2494"/>
      <c r="L54" s="2494"/>
      <c r="M54" s="2493"/>
      <c r="N54" s="2495"/>
    </row>
    <row r="55" spans="1:14" ht="39" customHeight="1">
      <c r="A55" s="713" t="s">
        <v>859</v>
      </c>
      <c r="B55" s="2484" t="str">
        <f>IF(入力シート!J6="",入力シート!J5,入力シート!J6)</f>
        <v>△△　△△</v>
      </c>
      <c r="C55" s="2484"/>
      <c r="D55" s="2484"/>
      <c r="E55" s="2484"/>
      <c r="F55" s="2484"/>
      <c r="G55" s="2484"/>
      <c r="H55" s="2484"/>
      <c r="I55" s="714"/>
      <c r="J55" s="695"/>
      <c r="K55" s="695"/>
      <c r="L55" s="695"/>
      <c r="M55" s="695"/>
      <c r="N55" s="695"/>
    </row>
    <row r="56" spans="1:14" ht="12" customHeight="1"/>
  </sheetData>
  <mergeCells count="162">
    <mergeCell ref="H8:M8"/>
    <mergeCell ref="E9:F9"/>
    <mergeCell ref="H9:M9"/>
    <mergeCell ref="H10:M10"/>
    <mergeCell ref="A13:N13"/>
    <mergeCell ref="B14:M14"/>
    <mergeCell ref="J2:L2"/>
    <mergeCell ref="M2:N2"/>
    <mergeCell ref="A4:N4"/>
    <mergeCell ref="I5:N5"/>
    <mergeCell ref="A6:B7"/>
    <mergeCell ref="A19:A20"/>
    <mergeCell ref="B19:D20"/>
    <mergeCell ref="E19:F20"/>
    <mergeCell ref="G19:H20"/>
    <mergeCell ref="I19:L19"/>
    <mergeCell ref="M19:N19"/>
    <mergeCell ref="I20:L20"/>
    <mergeCell ref="M20:N20"/>
    <mergeCell ref="B15:M15"/>
    <mergeCell ref="B18:D18"/>
    <mergeCell ref="E18:F18"/>
    <mergeCell ref="G18:H18"/>
    <mergeCell ref="I18:L18"/>
    <mergeCell ref="M18:N18"/>
    <mergeCell ref="A23:A24"/>
    <mergeCell ref="B23:D24"/>
    <mergeCell ref="E23:F24"/>
    <mergeCell ref="G23:H24"/>
    <mergeCell ref="I23:L23"/>
    <mergeCell ref="M23:N23"/>
    <mergeCell ref="I24:L24"/>
    <mergeCell ref="M24:N24"/>
    <mergeCell ref="A21:A22"/>
    <mergeCell ref="B21:D22"/>
    <mergeCell ref="E21:F22"/>
    <mergeCell ref="G21:H22"/>
    <mergeCell ref="I21:L21"/>
    <mergeCell ref="M21:N21"/>
    <mergeCell ref="I22:L22"/>
    <mergeCell ref="M22:N22"/>
    <mergeCell ref="A27:A28"/>
    <mergeCell ref="B27:D28"/>
    <mergeCell ref="E27:F28"/>
    <mergeCell ref="G27:H28"/>
    <mergeCell ref="I27:L27"/>
    <mergeCell ref="M27:N27"/>
    <mergeCell ref="I28:L28"/>
    <mergeCell ref="M28:N28"/>
    <mergeCell ref="A25:A26"/>
    <mergeCell ref="B25:D26"/>
    <mergeCell ref="E25:F26"/>
    <mergeCell ref="G25:H26"/>
    <mergeCell ref="I25:L25"/>
    <mergeCell ref="M25:N25"/>
    <mergeCell ref="I26:L26"/>
    <mergeCell ref="M26:N26"/>
    <mergeCell ref="A31:A32"/>
    <mergeCell ref="B31:D32"/>
    <mergeCell ref="E31:F32"/>
    <mergeCell ref="G31:H32"/>
    <mergeCell ref="I31:L31"/>
    <mergeCell ref="M31:N31"/>
    <mergeCell ref="I32:L32"/>
    <mergeCell ref="M32:N32"/>
    <mergeCell ref="A29:A30"/>
    <mergeCell ref="B29:D30"/>
    <mergeCell ref="E29:F30"/>
    <mergeCell ref="G29:H30"/>
    <mergeCell ref="I29:L29"/>
    <mergeCell ref="M29:N29"/>
    <mergeCell ref="I30:L30"/>
    <mergeCell ref="M30:N30"/>
    <mergeCell ref="A35:A36"/>
    <mergeCell ref="B35:D36"/>
    <mergeCell ref="E35:F36"/>
    <mergeCell ref="G35:H36"/>
    <mergeCell ref="I35:L35"/>
    <mergeCell ref="M35:N35"/>
    <mergeCell ref="I36:L36"/>
    <mergeCell ref="M36:N36"/>
    <mergeCell ref="A33:A34"/>
    <mergeCell ref="B33:D34"/>
    <mergeCell ref="E33:F34"/>
    <mergeCell ref="G33:H34"/>
    <mergeCell ref="I33:L33"/>
    <mergeCell ref="M33:N33"/>
    <mergeCell ref="I34:L34"/>
    <mergeCell ref="M34:N34"/>
    <mergeCell ref="A39:A40"/>
    <mergeCell ref="B39:D40"/>
    <mergeCell ref="E39:F40"/>
    <mergeCell ref="G39:H40"/>
    <mergeCell ref="I39:L39"/>
    <mergeCell ref="M39:N39"/>
    <mergeCell ref="I40:L40"/>
    <mergeCell ref="M40:N40"/>
    <mergeCell ref="A37:A38"/>
    <mergeCell ref="B37:D38"/>
    <mergeCell ref="E37:F38"/>
    <mergeCell ref="G37:H38"/>
    <mergeCell ref="I37:L37"/>
    <mergeCell ref="M37:N37"/>
    <mergeCell ref="I38:L38"/>
    <mergeCell ref="M38:N38"/>
    <mergeCell ref="A43:A44"/>
    <mergeCell ref="B43:D44"/>
    <mergeCell ref="E43:F44"/>
    <mergeCell ref="G43:H44"/>
    <mergeCell ref="I43:L43"/>
    <mergeCell ref="M43:N43"/>
    <mergeCell ref="I44:L44"/>
    <mergeCell ref="M44:N44"/>
    <mergeCell ref="A41:A42"/>
    <mergeCell ref="B41:D42"/>
    <mergeCell ref="E41:F42"/>
    <mergeCell ref="G41:H42"/>
    <mergeCell ref="I41:L41"/>
    <mergeCell ref="M41:N41"/>
    <mergeCell ref="I42:L42"/>
    <mergeCell ref="M42:N42"/>
    <mergeCell ref="A47:A48"/>
    <mergeCell ref="B47:D48"/>
    <mergeCell ref="E47:F48"/>
    <mergeCell ref="G47:H48"/>
    <mergeCell ref="I47:L47"/>
    <mergeCell ref="M47:N47"/>
    <mergeCell ref="I48:L48"/>
    <mergeCell ref="M48:N48"/>
    <mergeCell ref="A45:A46"/>
    <mergeCell ref="B45:D46"/>
    <mergeCell ref="E45:F46"/>
    <mergeCell ref="G45:H46"/>
    <mergeCell ref="I45:L45"/>
    <mergeCell ref="M45:N45"/>
    <mergeCell ref="I46:L46"/>
    <mergeCell ref="M46:N46"/>
    <mergeCell ref="A51:A52"/>
    <mergeCell ref="B51:D52"/>
    <mergeCell ref="E51:F52"/>
    <mergeCell ref="G51:H52"/>
    <mergeCell ref="I51:L51"/>
    <mergeCell ref="M51:N51"/>
    <mergeCell ref="I52:L52"/>
    <mergeCell ref="M52:N52"/>
    <mergeCell ref="A49:A50"/>
    <mergeCell ref="B49:D50"/>
    <mergeCell ref="E49:F50"/>
    <mergeCell ref="G49:H50"/>
    <mergeCell ref="I49:L49"/>
    <mergeCell ref="M49:N49"/>
    <mergeCell ref="I50:L50"/>
    <mergeCell ref="M50:N50"/>
    <mergeCell ref="B55:H55"/>
    <mergeCell ref="A53:A54"/>
    <mergeCell ref="B53:D54"/>
    <mergeCell ref="E53:F54"/>
    <mergeCell ref="G53:H54"/>
    <mergeCell ref="I53:L53"/>
    <mergeCell ref="M53:N53"/>
    <mergeCell ref="I54:L54"/>
    <mergeCell ref="M54:N54"/>
  </mergeCells>
  <phoneticPr fontId="2"/>
  <pageMargins left="0.78740157480314965" right="0.39370078740157483" top="0.78740157480314965" bottom="0.78740157480314965" header="0.51181102362204722" footer="0.5118110236220472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5" tint="0.79998168889431442"/>
  </sheetPr>
  <dimension ref="A1:L58"/>
  <sheetViews>
    <sheetView view="pageBreakPreview" topLeftCell="A52" zoomScale="115" zoomScaleNormal="100" zoomScaleSheetLayoutView="115" workbookViewId="0"/>
  </sheetViews>
  <sheetFormatPr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584</v>
      </c>
    </row>
    <row r="2" spans="1:12" ht="15" customHeight="1">
      <c r="F2" s="579"/>
      <c r="G2" s="579"/>
      <c r="H2" s="579"/>
      <c r="I2" s="579"/>
      <c r="J2" s="579"/>
      <c r="K2" s="579"/>
    </row>
    <row r="3" spans="1:12" ht="15" customHeight="1">
      <c r="K3" s="2503" t="s">
        <v>376</v>
      </c>
      <c r="L3" s="2503"/>
    </row>
    <row r="4" spans="1:12" ht="15" customHeight="1">
      <c r="A4" s="2508" t="s">
        <v>13</v>
      </c>
      <c r="B4" s="2508"/>
      <c r="C4" s="2508"/>
      <c r="D4" s="2511" t="str">
        <f>IF(入力シート!J6="",入力シート!J5,入力シート!J6)&amp;"     様"</f>
        <v>△△　△△     様</v>
      </c>
      <c r="E4" s="2511"/>
      <c r="F4" s="2511"/>
      <c r="G4" s="2511"/>
    </row>
    <row r="5" spans="1:12" ht="15" customHeight="1">
      <c r="I5" s="2510" t="s">
        <v>254</v>
      </c>
      <c r="J5" s="2510"/>
      <c r="K5" s="2314" t="str">
        <f>入力シート!J9</f>
        <v>株式会社□□建設</v>
      </c>
      <c r="L5" s="2512"/>
    </row>
    <row r="6" spans="1:12" ht="15" customHeight="1">
      <c r="I6" s="2510" t="s">
        <v>66</v>
      </c>
      <c r="J6" s="2510"/>
      <c r="K6" s="2509" t="str">
        <f>IF(入力シート!J15="",入力シート!J11,入力シート!J15)</f>
        <v>高岡　□□</v>
      </c>
      <c r="L6" s="2509"/>
    </row>
    <row r="7" spans="1:12" ht="15" customHeight="1">
      <c r="G7" s="210"/>
      <c r="H7" s="210"/>
      <c r="I7" s="2509"/>
      <c r="J7" s="2509"/>
      <c r="K7" s="2509"/>
    </row>
    <row r="8" spans="1:12" ht="20.100000000000001" customHeight="1">
      <c r="A8" s="2453" t="s">
        <v>742</v>
      </c>
      <c r="B8" s="2453"/>
      <c r="C8" s="2453"/>
      <c r="D8" s="2504" t="str">
        <f>+入力シート!E5</f>
        <v>○○地内配水補助管布設替工事</v>
      </c>
      <c r="E8" s="2504"/>
      <c r="F8" s="2504"/>
      <c r="G8" s="2504"/>
      <c r="H8" s="2504"/>
      <c r="I8" s="2504"/>
      <c r="J8" s="2504"/>
      <c r="K8" s="2504"/>
    </row>
    <row r="9" spans="1:12" ht="15" customHeight="1"/>
    <row r="10" spans="1:12" ht="20.100000000000001" customHeight="1">
      <c r="B10" s="2518" t="s">
        <v>863</v>
      </c>
      <c r="C10" s="2518"/>
      <c r="D10" s="2518"/>
      <c r="E10" s="2518"/>
      <c r="F10" s="2518"/>
      <c r="G10" s="2518"/>
      <c r="H10" s="2518"/>
      <c r="I10" s="2518"/>
      <c r="J10" s="2518"/>
      <c r="K10" s="2518"/>
      <c r="L10" s="2518"/>
    </row>
    <row r="11" spans="1:12" s="206" customFormat="1" ht="20.100000000000001" customHeight="1">
      <c r="B11" s="2505" t="s">
        <v>245</v>
      </c>
      <c r="C11" s="2506"/>
      <c r="D11" s="2506"/>
      <c r="E11" s="2507"/>
      <c r="F11" s="2505" t="s">
        <v>188</v>
      </c>
      <c r="G11" s="2506"/>
      <c r="H11" s="2507"/>
      <c r="I11" s="2505" t="s">
        <v>383</v>
      </c>
      <c r="J11" s="2506"/>
      <c r="K11" s="2506"/>
      <c r="L11" s="2507"/>
    </row>
    <row r="12" spans="1:12" s="206" customFormat="1" ht="15" customHeight="1">
      <c r="B12" s="598"/>
      <c r="C12" s="599" t="s">
        <v>248</v>
      </c>
      <c r="D12" s="14"/>
      <c r="E12" s="599"/>
      <c r="F12" s="600"/>
      <c r="G12" s="14" t="s">
        <v>145</v>
      </c>
      <c r="H12" s="599"/>
      <c r="I12" s="2553" t="s">
        <v>146</v>
      </c>
      <c r="J12" s="2554"/>
      <c r="K12" s="2528"/>
      <c r="L12" s="2529"/>
    </row>
    <row r="13" spans="1:12" s="206" customFormat="1" ht="15" customHeight="1">
      <c r="B13" s="598"/>
      <c r="C13" s="14"/>
      <c r="D13" s="14"/>
      <c r="E13" s="14"/>
      <c r="F13" s="601"/>
      <c r="G13" s="14"/>
      <c r="H13" s="599"/>
      <c r="I13" s="2519" t="s">
        <v>158</v>
      </c>
      <c r="J13" s="2520"/>
      <c r="K13" s="2520"/>
      <c r="L13" s="2521"/>
    </row>
    <row r="14" spans="1:12" s="206" customFormat="1" ht="15" customHeight="1">
      <c r="B14" s="602"/>
      <c r="C14" s="2513" t="s">
        <v>249</v>
      </c>
      <c r="D14" s="2514"/>
      <c r="E14" s="2515"/>
      <c r="F14" s="598"/>
      <c r="G14" s="2540" t="s">
        <v>157</v>
      </c>
      <c r="H14" s="2541"/>
      <c r="I14" s="2530" t="s">
        <v>159</v>
      </c>
      <c r="J14" s="2531"/>
      <c r="K14" s="2531"/>
      <c r="L14" s="2544"/>
    </row>
    <row r="15" spans="1:12" s="206" customFormat="1" ht="15" customHeight="1">
      <c r="B15" s="602"/>
      <c r="C15" s="2514"/>
      <c r="D15" s="2514"/>
      <c r="E15" s="2515"/>
      <c r="F15" s="603"/>
      <c r="G15" s="2542"/>
      <c r="H15" s="2543"/>
      <c r="I15" s="2530" t="s">
        <v>148</v>
      </c>
      <c r="J15" s="2531"/>
      <c r="K15" s="2531"/>
      <c r="L15" s="2544"/>
    </row>
    <row r="16" spans="1:12" s="206" customFormat="1" ht="15" customHeight="1">
      <c r="B16" s="604"/>
      <c r="C16" s="605"/>
      <c r="D16" s="605"/>
      <c r="E16" s="605"/>
      <c r="F16" s="602"/>
      <c r="G16" s="184"/>
      <c r="H16" s="606"/>
      <c r="I16" s="2530" t="s">
        <v>192</v>
      </c>
      <c r="J16" s="2531"/>
      <c r="K16" s="2531"/>
      <c r="L16" s="2544"/>
    </row>
    <row r="17" spans="2:12" s="206" customFormat="1" ht="15" customHeight="1">
      <c r="B17" s="604"/>
      <c r="C17" s="607"/>
      <c r="D17" s="607"/>
      <c r="E17" s="608"/>
      <c r="F17" s="602"/>
      <c r="G17" s="184"/>
      <c r="H17" s="606"/>
      <c r="I17" s="2530" t="s">
        <v>191</v>
      </c>
      <c r="J17" s="2531"/>
      <c r="K17" s="2531"/>
      <c r="L17" s="2544"/>
    </row>
    <row r="18" spans="2:12" s="206" customFormat="1" ht="15" customHeight="1">
      <c r="B18" s="604"/>
      <c r="C18" s="607"/>
      <c r="D18" s="607"/>
      <c r="E18" s="608"/>
      <c r="F18" s="602"/>
      <c r="G18" s="184"/>
      <c r="H18" s="606"/>
      <c r="I18" s="2530" t="s">
        <v>147</v>
      </c>
      <c r="J18" s="2531"/>
      <c r="K18" s="2531"/>
      <c r="L18" s="2544"/>
    </row>
    <row r="19" spans="2:12" s="206" customFormat="1" ht="15" customHeight="1">
      <c r="B19" s="604"/>
      <c r="C19" s="607"/>
      <c r="D19" s="607"/>
      <c r="E19" s="608"/>
      <c r="F19" s="574"/>
      <c r="G19" s="576"/>
      <c r="H19" s="575"/>
      <c r="I19" s="2519" t="s">
        <v>193</v>
      </c>
      <c r="J19" s="2538"/>
      <c r="K19" s="2538"/>
      <c r="L19" s="2539"/>
    </row>
    <row r="20" spans="2:12" s="206" customFormat="1" ht="15" customHeight="1">
      <c r="B20" s="604"/>
      <c r="C20" s="607"/>
      <c r="D20" s="607"/>
      <c r="E20" s="608"/>
      <c r="F20" s="598"/>
      <c r="G20" s="2540" t="s">
        <v>160</v>
      </c>
      <c r="H20" s="2541"/>
      <c r="I20" s="2526" t="s">
        <v>367</v>
      </c>
      <c r="J20" s="2527"/>
      <c r="K20" s="2528"/>
      <c r="L20" s="2529"/>
    </row>
    <row r="21" spans="2:12" s="206" customFormat="1" ht="15" customHeight="1">
      <c r="B21" s="604"/>
      <c r="C21" s="607"/>
      <c r="D21" s="607"/>
      <c r="E21" s="608"/>
      <c r="F21" s="603"/>
      <c r="G21" s="2542"/>
      <c r="H21" s="2543"/>
      <c r="I21" s="2530" t="s">
        <v>368</v>
      </c>
      <c r="J21" s="2531"/>
      <c r="K21" s="2532"/>
      <c r="L21" s="2533"/>
    </row>
    <row r="22" spans="2:12" s="206" customFormat="1" ht="15" customHeight="1">
      <c r="B22" s="604"/>
      <c r="C22" s="607"/>
      <c r="D22" s="607"/>
      <c r="E22" s="608"/>
      <c r="F22" s="602"/>
      <c r="G22" s="184"/>
      <c r="H22" s="606"/>
      <c r="I22" s="2530" t="s">
        <v>369</v>
      </c>
      <c r="J22" s="2531"/>
      <c r="K22" s="2532"/>
      <c r="L22" s="2533"/>
    </row>
    <row r="23" spans="2:12" s="206" customFormat="1" ht="15" customHeight="1">
      <c r="B23" s="604"/>
      <c r="C23" s="607"/>
      <c r="D23" s="607"/>
      <c r="E23" s="608"/>
      <c r="F23" s="602"/>
      <c r="G23" s="184"/>
      <c r="H23" s="606"/>
      <c r="I23" s="2530" t="s">
        <v>370</v>
      </c>
      <c r="J23" s="2531"/>
      <c r="K23" s="2532"/>
      <c r="L23" s="2533"/>
    </row>
    <row r="24" spans="2:12" s="206" customFormat="1" ht="15" customHeight="1">
      <c r="B24" s="604"/>
      <c r="C24" s="607"/>
      <c r="D24" s="607"/>
      <c r="E24" s="608"/>
      <c r="F24" s="600"/>
      <c r="G24" s="2534" t="s">
        <v>149</v>
      </c>
      <c r="H24" s="2535"/>
      <c r="I24" s="2555" t="s">
        <v>161</v>
      </c>
      <c r="J24" s="2556"/>
      <c r="K24" s="2557"/>
      <c r="L24" s="2541"/>
    </row>
    <row r="25" spans="2:12" s="206" customFormat="1" ht="15" customHeight="1">
      <c r="B25" s="604"/>
      <c r="C25" s="607"/>
      <c r="D25" s="607"/>
      <c r="E25" s="608"/>
      <c r="F25" s="601"/>
      <c r="G25" s="2536"/>
      <c r="H25" s="2537"/>
      <c r="I25" s="2559"/>
      <c r="J25" s="2560"/>
      <c r="K25" s="2560"/>
      <c r="L25" s="2561"/>
    </row>
    <row r="26" spans="2:12" s="206" customFormat="1" ht="15" customHeight="1">
      <c r="B26" s="609"/>
      <c r="C26" s="610"/>
      <c r="D26" s="610"/>
      <c r="E26" s="611"/>
      <c r="F26" s="596"/>
      <c r="G26" s="612" t="s">
        <v>150</v>
      </c>
      <c r="H26" s="597"/>
      <c r="I26" s="2522"/>
      <c r="J26" s="2523"/>
      <c r="K26" s="2524"/>
      <c r="L26" s="2525"/>
    </row>
    <row r="27" spans="2:12" s="206" customFormat="1" ht="15" customHeight="1">
      <c r="B27" s="598"/>
      <c r="C27" s="14" t="s">
        <v>246</v>
      </c>
      <c r="D27" s="14"/>
      <c r="E27" s="599"/>
      <c r="F27" s="600"/>
      <c r="G27" s="613" t="s">
        <v>151</v>
      </c>
      <c r="H27" s="614"/>
      <c r="I27" s="2530" t="s">
        <v>163</v>
      </c>
      <c r="J27" s="2531"/>
      <c r="K27" s="2532"/>
      <c r="L27" s="2533"/>
    </row>
    <row r="28" spans="2:12" s="206" customFormat="1" ht="15" customHeight="1">
      <c r="B28" s="604"/>
      <c r="C28" s="607"/>
      <c r="D28" s="607"/>
      <c r="E28" s="608"/>
      <c r="F28" s="598"/>
      <c r="G28" s="65"/>
      <c r="H28" s="599"/>
      <c r="I28" s="2530" t="s">
        <v>164</v>
      </c>
      <c r="J28" s="2531"/>
      <c r="K28" s="2532"/>
      <c r="L28" s="2533"/>
    </row>
    <row r="29" spans="2:12" s="206" customFormat="1" ht="15" customHeight="1">
      <c r="B29" s="604"/>
      <c r="C29" s="2516" t="s">
        <v>250</v>
      </c>
      <c r="D29" s="2514"/>
      <c r="E29" s="2515"/>
      <c r="F29" s="598"/>
      <c r="G29" s="65"/>
      <c r="H29" s="599"/>
      <c r="I29" s="2530" t="s">
        <v>165</v>
      </c>
      <c r="J29" s="2531"/>
      <c r="K29" s="2532"/>
      <c r="L29" s="2533"/>
    </row>
    <row r="30" spans="2:12" s="206" customFormat="1" ht="15" customHeight="1">
      <c r="B30" s="604"/>
      <c r="C30" s="2516"/>
      <c r="D30" s="2514"/>
      <c r="E30" s="2515"/>
      <c r="F30" s="598"/>
      <c r="G30" s="65"/>
      <c r="H30" s="599"/>
      <c r="I30" s="2530" t="s">
        <v>162</v>
      </c>
      <c r="J30" s="2531"/>
      <c r="K30" s="2532"/>
      <c r="L30" s="2533"/>
    </row>
    <row r="31" spans="2:12" s="206" customFormat="1" ht="15" customHeight="1">
      <c r="B31" s="604"/>
      <c r="C31" s="2516"/>
      <c r="D31" s="2514"/>
      <c r="E31" s="2515"/>
      <c r="F31" s="598"/>
      <c r="G31" s="65"/>
      <c r="H31" s="599"/>
      <c r="I31" s="2530" t="s">
        <v>166</v>
      </c>
      <c r="J31" s="2531"/>
      <c r="K31" s="2532"/>
      <c r="L31" s="2533"/>
    </row>
    <row r="32" spans="2:12" s="206" customFormat="1" ht="15" customHeight="1">
      <c r="B32" s="604"/>
      <c r="C32" s="2517"/>
      <c r="D32" s="2514"/>
      <c r="E32" s="2515"/>
      <c r="F32" s="598"/>
      <c r="G32" s="65"/>
      <c r="H32" s="599"/>
      <c r="I32" s="2530" t="s">
        <v>167</v>
      </c>
      <c r="J32" s="2531"/>
      <c r="K32" s="2532"/>
      <c r="L32" s="2533"/>
    </row>
    <row r="33" spans="2:12" s="206" customFormat="1" ht="15" customHeight="1">
      <c r="B33" s="604"/>
      <c r="C33" s="607"/>
      <c r="D33" s="607"/>
      <c r="E33" s="608"/>
      <c r="F33" s="600"/>
      <c r="G33" s="613" t="s">
        <v>152</v>
      </c>
      <c r="H33" s="614"/>
      <c r="I33" s="2526" t="s">
        <v>168</v>
      </c>
      <c r="J33" s="2527"/>
      <c r="K33" s="2528"/>
      <c r="L33" s="2529"/>
    </row>
    <row r="34" spans="2:12" s="206" customFormat="1" ht="15" customHeight="1">
      <c r="B34" s="604"/>
      <c r="C34" s="607"/>
      <c r="D34" s="607"/>
      <c r="E34" s="608"/>
      <c r="F34" s="598"/>
      <c r="G34" s="65"/>
      <c r="H34" s="599"/>
      <c r="I34" s="2530" t="s">
        <v>169</v>
      </c>
      <c r="J34" s="2531"/>
      <c r="K34" s="2532"/>
      <c r="L34" s="2533"/>
    </row>
    <row r="35" spans="2:12" s="206" customFormat="1" ht="15" customHeight="1">
      <c r="B35" s="604"/>
      <c r="C35" s="607"/>
      <c r="D35" s="607"/>
      <c r="E35" s="608"/>
      <c r="F35" s="598"/>
      <c r="G35" s="65"/>
      <c r="H35" s="599"/>
      <c r="I35" s="2547" t="s">
        <v>170</v>
      </c>
      <c r="J35" s="2548"/>
      <c r="K35" s="2548"/>
      <c r="L35" s="2549"/>
    </row>
    <row r="36" spans="2:12" s="206" customFormat="1" ht="15" customHeight="1">
      <c r="B36" s="604"/>
      <c r="C36" s="607"/>
      <c r="D36" s="607"/>
      <c r="E36" s="608"/>
      <c r="F36" s="601"/>
      <c r="G36" s="615"/>
      <c r="H36" s="616"/>
      <c r="I36" s="2550"/>
      <c r="J36" s="2551"/>
      <c r="K36" s="2551"/>
      <c r="L36" s="2552"/>
    </row>
    <row r="37" spans="2:12" s="206" customFormat="1" ht="15" customHeight="1">
      <c r="B37" s="604"/>
      <c r="C37" s="607"/>
      <c r="D37" s="607"/>
      <c r="E37" s="608"/>
      <c r="F37" s="600"/>
      <c r="G37" s="613" t="s">
        <v>153</v>
      </c>
      <c r="H37" s="614"/>
      <c r="I37" s="2555" t="s">
        <v>171</v>
      </c>
      <c r="J37" s="2556"/>
      <c r="K37" s="2557"/>
      <c r="L37" s="2541"/>
    </row>
    <row r="38" spans="2:12" s="206" customFormat="1" ht="15" customHeight="1">
      <c r="B38" s="604"/>
      <c r="C38" s="607"/>
      <c r="D38" s="607"/>
      <c r="E38" s="608"/>
      <c r="F38" s="598"/>
      <c r="G38" s="65"/>
      <c r="H38" s="599"/>
      <c r="I38" s="2558"/>
      <c r="J38" s="2542"/>
      <c r="K38" s="2542"/>
      <c r="L38" s="2543"/>
    </row>
    <row r="39" spans="2:12" s="206" customFormat="1" ht="15" customHeight="1">
      <c r="B39" s="604"/>
      <c r="C39" s="607"/>
      <c r="D39" s="607"/>
      <c r="E39" s="608"/>
      <c r="F39" s="574"/>
      <c r="G39" s="576"/>
      <c r="H39" s="575"/>
      <c r="I39" s="2530" t="s">
        <v>176</v>
      </c>
      <c r="J39" s="2531"/>
      <c r="K39" s="2532"/>
      <c r="L39" s="2533"/>
    </row>
    <row r="40" spans="2:12" s="206" customFormat="1" ht="15" customHeight="1">
      <c r="B40" s="602"/>
      <c r="C40" s="184"/>
      <c r="D40" s="184"/>
      <c r="E40" s="606"/>
      <c r="F40" s="600"/>
      <c r="G40" s="613" t="s">
        <v>154</v>
      </c>
      <c r="H40" s="614"/>
      <c r="I40" s="2526" t="s">
        <v>175</v>
      </c>
      <c r="J40" s="2527"/>
      <c r="K40" s="2528"/>
      <c r="L40" s="2529"/>
    </row>
    <row r="41" spans="2:12" s="206" customFormat="1" ht="15" customHeight="1">
      <c r="B41" s="602"/>
      <c r="C41" s="184"/>
      <c r="D41" s="184"/>
      <c r="E41" s="606"/>
      <c r="F41" s="598"/>
      <c r="G41" s="65"/>
      <c r="H41" s="599"/>
      <c r="I41" s="2530" t="s">
        <v>173</v>
      </c>
      <c r="J41" s="2531"/>
      <c r="K41" s="2532"/>
      <c r="L41" s="2533"/>
    </row>
    <row r="42" spans="2:12" s="206" customFormat="1" ht="15" customHeight="1">
      <c r="B42" s="602"/>
      <c r="C42" s="184"/>
      <c r="D42" s="184"/>
      <c r="E42" s="606"/>
      <c r="F42" s="598"/>
      <c r="G42" s="65"/>
      <c r="H42" s="599"/>
      <c r="I42" s="2530" t="s">
        <v>174</v>
      </c>
      <c r="J42" s="2531"/>
      <c r="K42" s="2532"/>
      <c r="L42" s="2533"/>
    </row>
    <row r="43" spans="2:12" s="206" customFormat="1" ht="15" customHeight="1">
      <c r="B43" s="602"/>
      <c r="C43" s="184"/>
      <c r="D43" s="184"/>
      <c r="E43" s="606"/>
      <c r="F43" s="600"/>
      <c r="G43" s="613" t="s">
        <v>155</v>
      </c>
      <c r="H43" s="614"/>
      <c r="I43" s="2526" t="s">
        <v>177</v>
      </c>
      <c r="J43" s="2527"/>
      <c r="K43" s="2528"/>
      <c r="L43" s="2529"/>
    </row>
    <row r="44" spans="2:12" s="206" customFormat="1" ht="15" customHeight="1">
      <c r="B44" s="602"/>
      <c r="C44" s="184"/>
      <c r="D44" s="184"/>
      <c r="E44" s="606"/>
      <c r="F44" s="598"/>
      <c r="G44" s="65"/>
      <c r="H44" s="599"/>
      <c r="I44" s="2530" t="s">
        <v>178</v>
      </c>
      <c r="J44" s="2531"/>
      <c r="K44" s="2532"/>
      <c r="L44" s="2533"/>
    </row>
    <row r="45" spans="2:12" s="206" customFormat="1" ht="15" customHeight="1">
      <c r="B45" s="602"/>
      <c r="C45" s="184"/>
      <c r="D45" s="184"/>
      <c r="E45" s="606"/>
      <c r="F45" s="598"/>
      <c r="G45" s="65"/>
      <c r="H45" s="599"/>
      <c r="I45" s="2530" t="s">
        <v>179</v>
      </c>
      <c r="J45" s="2531"/>
      <c r="K45" s="2532"/>
      <c r="L45" s="2533"/>
    </row>
    <row r="46" spans="2:12" s="206" customFormat="1" ht="15" customHeight="1">
      <c r="B46" s="602"/>
      <c r="C46" s="184"/>
      <c r="D46" s="184"/>
      <c r="E46" s="606"/>
      <c r="F46" s="598"/>
      <c r="G46" s="65"/>
      <c r="H46" s="599"/>
      <c r="I46" s="2530" t="s">
        <v>180</v>
      </c>
      <c r="J46" s="2531"/>
      <c r="K46" s="2532"/>
      <c r="L46" s="2533"/>
    </row>
    <row r="47" spans="2:12" s="206" customFormat="1" ht="15" customHeight="1">
      <c r="B47" s="602"/>
      <c r="C47" s="184"/>
      <c r="D47" s="184"/>
      <c r="E47" s="606"/>
      <c r="F47" s="601"/>
      <c r="G47" s="615"/>
      <c r="H47" s="616"/>
      <c r="I47" s="2545" t="s">
        <v>181</v>
      </c>
      <c r="J47" s="2546"/>
      <c r="K47" s="2520"/>
      <c r="L47" s="2521"/>
    </row>
    <row r="48" spans="2:12" s="206" customFormat="1" ht="15" customHeight="1">
      <c r="B48" s="602"/>
      <c r="C48" s="184"/>
      <c r="D48" s="184"/>
      <c r="E48" s="606"/>
      <c r="F48" s="596"/>
      <c r="G48" s="612" t="s">
        <v>150</v>
      </c>
      <c r="H48" s="597"/>
      <c r="I48" s="2522"/>
      <c r="J48" s="2523"/>
      <c r="K48" s="2524"/>
      <c r="L48" s="2525"/>
    </row>
    <row r="49" spans="2:12" s="206" customFormat="1" ht="15" customHeight="1">
      <c r="B49" s="600"/>
      <c r="C49" s="617" t="s">
        <v>247</v>
      </c>
      <c r="D49" s="617"/>
      <c r="E49" s="614"/>
      <c r="F49" s="600"/>
      <c r="G49" s="613" t="s">
        <v>156</v>
      </c>
      <c r="H49" s="614"/>
      <c r="I49" s="2526" t="s">
        <v>182</v>
      </c>
      <c r="J49" s="2527"/>
      <c r="K49" s="2528"/>
      <c r="L49" s="2529"/>
    </row>
    <row r="50" spans="2:12" s="206" customFormat="1" ht="15" customHeight="1">
      <c r="B50" s="598"/>
      <c r="C50" s="14"/>
      <c r="D50" s="14"/>
      <c r="E50" s="599"/>
      <c r="F50" s="598"/>
      <c r="G50" s="65"/>
      <c r="H50" s="599"/>
      <c r="I50" s="2530" t="s">
        <v>183</v>
      </c>
      <c r="J50" s="2531"/>
      <c r="K50" s="2532"/>
      <c r="L50" s="2533"/>
    </row>
    <row r="51" spans="2:12" s="206" customFormat="1" ht="15" customHeight="1">
      <c r="B51" s="602"/>
      <c r="C51" s="1566" t="s">
        <v>172</v>
      </c>
      <c r="D51" s="2514"/>
      <c r="E51" s="2515"/>
      <c r="F51" s="598"/>
      <c r="G51" s="65"/>
      <c r="H51" s="599"/>
      <c r="I51" s="2530" t="s">
        <v>184</v>
      </c>
      <c r="J51" s="2531"/>
      <c r="K51" s="2532"/>
      <c r="L51" s="2533"/>
    </row>
    <row r="52" spans="2:12" s="206" customFormat="1" ht="15" customHeight="1">
      <c r="B52" s="602"/>
      <c r="C52" s="1566"/>
      <c r="D52" s="2514"/>
      <c r="E52" s="2515"/>
      <c r="F52" s="598"/>
      <c r="G52" s="65"/>
      <c r="H52" s="599"/>
      <c r="I52" s="2530" t="s">
        <v>185</v>
      </c>
      <c r="J52" s="2531"/>
      <c r="K52" s="2532"/>
      <c r="L52" s="2533"/>
    </row>
    <row r="53" spans="2:12" s="206" customFormat="1" ht="15" customHeight="1">
      <c r="B53" s="602"/>
      <c r="C53" s="1566"/>
      <c r="D53" s="2514"/>
      <c r="E53" s="2515"/>
      <c r="F53" s="602"/>
      <c r="G53" s="184"/>
      <c r="H53" s="606"/>
      <c r="I53" s="2530" t="s">
        <v>190</v>
      </c>
      <c r="J53" s="2531"/>
      <c r="K53" s="2532"/>
      <c r="L53" s="2533"/>
    </row>
    <row r="54" spans="2:12" s="206" customFormat="1" ht="15" customHeight="1">
      <c r="B54" s="574"/>
      <c r="C54" s="576"/>
      <c r="D54" s="576"/>
      <c r="E54" s="575"/>
      <c r="F54" s="574"/>
      <c r="G54" s="576"/>
      <c r="H54" s="575"/>
      <c r="I54" s="2545" t="s">
        <v>186</v>
      </c>
      <c r="J54" s="2546"/>
      <c r="K54" s="2520"/>
      <c r="L54" s="2521"/>
    </row>
    <row r="55" spans="2:12" s="206" customFormat="1" ht="20.100000000000001" customHeight="1">
      <c r="B55" s="14" t="s">
        <v>251</v>
      </c>
      <c r="C55" s="14"/>
      <c r="D55" s="14"/>
      <c r="E55" s="14"/>
      <c r="F55" s="14"/>
      <c r="G55" s="14"/>
      <c r="H55" s="14"/>
      <c r="I55" s="14"/>
      <c r="J55" s="14"/>
      <c r="K55" s="14"/>
      <c r="L55" s="605"/>
    </row>
    <row r="56" spans="2:12" s="206" customFormat="1" ht="20.100000000000001" customHeight="1">
      <c r="B56" s="14" t="s">
        <v>252</v>
      </c>
      <c r="C56" s="14"/>
      <c r="D56" s="14"/>
      <c r="E56" s="14"/>
      <c r="F56" s="14"/>
      <c r="G56" s="14"/>
      <c r="H56" s="14"/>
      <c r="I56" s="14"/>
      <c r="J56" s="14"/>
      <c r="K56" s="14"/>
      <c r="L56" s="605"/>
    </row>
    <row r="57" spans="2:12" s="206" customFormat="1" ht="24" customHeight="1">
      <c r="B57" s="211"/>
      <c r="C57" s="211"/>
      <c r="D57" s="211"/>
      <c r="E57" s="211"/>
      <c r="F57" s="211"/>
      <c r="G57" s="211"/>
      <c r="H57" s="211"/>
      <c r="I57" s="211"/>
      <c r="J57" s="211"/>
      <c r="K57" s="211"/>
    </row>
    <row r="58" spans="2:12" s="206" customFormat="1" ht="24" customHeight="1"/>
  </sheetData>
  <mergeCells count="60">
    <mergeCell ref="I40:L40"/>
    <mergeCell ref="I12:L12"/>
    <mergeCell ref="G20:H21"/>
    <mergeCell ref="I16:L16"/>
    <mergeCell ref="I18:L18"/>
    <mergeCell ref="I14:L14"/>
    <mergeCell ref="I15:L15"/>
    <mergeCell ref="I21:L21"/>
    <mergeCell ref="I37:L38"/>
    <mergeCell ref="I22:L22"/>
    <mergeCell ref="I24:L25"/>
    <mergeCell ref="I23:L23"/>
    <mergeCell ref="I26:L26"/>
    <mergeCell ref="I31:L31"/>
    <mergeCell ref="I20:L20"/>
    <mergeCell ref="I54:L54"/>
    <mergeCell ref="I28:L28"/>
    <mergeCell ref="I29:L29"/>
    <mergeCell ref="I34:L34"/>
    <mergeCell ref="I41:L41"/>
    <mergeCell ref="I44:L44"/>
    <mergeCell ref="I53:L53"/>
    <mergeCell ref="I46:L46"/>
    <mergeCell ref="I47:L47"/>
    <mergeCell ref="I42:L42"/>
    <mergeCell ref="I39:L39"/>
    <mergeCell ref="I30:L30"/>
    <mergeCell ref="I33:L33"/>
    <mergeCell ref="I35:L36"/>
    <mergeCell ref="I43:L43"/>
    <mergeCell ref="I45:L45"/>
    <mergeCell ref="C14:E15"/>
    <mergeCell ref="C29:E32"/>
    <mergeCell ref="B10:L10"/>
    <mergeCell ref="I13:L13"/>
    <mergeCell ref="C51:E53"/>
    <mergeCell ref="I48:L48"/>
    <mergeCell ref="I49:L49"/>
    <mergeCell ref="I51:L51"/>
    <mergeCell ref="I50:L50"/>
    <mergeCell ref="I52:L52"/>
    <mergeCell ref="I27:L27"/>
    <mergeCell ref="G24:H25"/>
    <mergeCell ref="I19:L19"/>
    <mergeCell ref="I32:L32"/>
    <mergeCell ref="G14:H15"/>
    <mergeCell ref="I17:L17"/>
    <mergeCell ref="K3:L3"/>
    <mergeCell ref="D8:K8"/>
    <mergeCell ref="B11:E11"/>
    <mergeCell ref="F11:H11"/>
    <mergeCell ref="I11:L11"/>
    <mergeCell ref="A4:C4"/>
    <mergeCell ref="A8:C8"/>
    <mergeCell ref="K6:L6"/>
    <mergeCell ref="I5:J5"/>
    <mergeCell ref="I6:J6"/>
    <mergeCell ref="D4:G4"/>
    <mergeCell ref="K5:L5"/>
    <mergeCell ref="I7:K7"/>
  </mergeCells>
  <phoneticPr fontId="2"/>
  <pageMargins left="0.86" right="0.39370078740157483" top="0.55118110236220474" bottom="0.23622047244094491" header="0.31496062992125984"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47625</xdr:colOff>
                    <xdr:row>13</xdr:row>
                    <xdr:rowOff>0</xdr:rowOff>
                  </from>
                  <to>
                    <xdr:col>6</xdr:col>
                    <xdr:colOff>66675</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47625</xdr:colOff>
                    <xdr:row>23</xdr:row>
                    <xdr:rowOff>0</xdr:rowOff>
                  </from>
                  <to>
                    <xdr:col>6</xdr:col>
                    <xdr:colOff>66675</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47625</xdr:colOff>
                    <xdr:row>26</xdr:row>
                    <xdr:rowOff>0</xdr:rowOff>
                  </from>
                  <to>
                    <xdr:col>6</xdr:col>
                    <xdr:colOff>66675</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47625</xdr:colOff>
                    <xdr:row>26</xdr:row>
                    <xdr:rowOff>0</xdr:rowOff>
                  </from>
                  <to>
                    <xdr:col>2</xdr:col>
                    <xdr:colOff>66675</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47625</xdr:colOff>
                    <xdr:row>32</xdr:row>
                    <xdr:rowOff>0</xdr:rowOff>
                  </from>
                  <to>
                    <xdr:col>6</xdr:col>
                    <xdr:colOff>66675</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47625</xdr:colOff>
                    <xdr:row>36</xdr:row>
                    <xdr:rowOff>0</xdr:rowOff>
                  </from>
                  <to>
                    <xdr:col>6</xdr:col>
                    <xdr:colOff>66675</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47625</xdr:colOff>
                    <xdr:row>39</xdr:row>
                    <xdr:rowOff>0</xdr:rowOff>
                  </from>
                  <to>
                    <xdr:col>6</xdr:col>
                    <xdr:colOff>66675</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47625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47625</xdr:colOff>
                    <xdr:row>47</xdr:row>
                    <xdr:rowOff>0</xdr:rowOff>
                  </from>
                  <to>
                    <xdr:col>6</xdr:col>
                    <xdr:colOff>66675</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47625</xdr:colOff>
                    <xdr:row>48</xdr:row>
                    <xdr:rowOff>0</xdr:rowOff>
                  </from>
                  <to>
                    <xdr:col>6</xdr:col>
                    <xdr:colOff>66675</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47625</xdr:colOff>
                    <xdr:row>48</xdr:row>
                    <xdr:rowOff>0</xdr:rowOff>
                  </from>
                  <to>
                    <xdr:col>2</xdr:col>
                    <xdr:colOff>66675</xdr:colOff>
                    <xdr:row>49</xdr:row>
                    <xdr:rowOff>19050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theme="5" tint="0.79998168889431442"/>
  </sheetPr>
  <dimension ref="A1:L60"/>
  <sheetViews>
    <sheetView view="pageBreakPreview" zoomScaleNormal="100" zoomScaleSheetLayoutView="100" workbookViewId="0">
      <selection activeCell="N16" sqref="N16"/>
    </sheetView>
  </sheetViews>
  <sheetFormatPr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584</v>
      </c>
    </row>
    <row r="2" spans="1:12" ht="15" customHeight="1">
      <c r="F2" s="579"/>
      <c r="G2" s="579"/>
      <c r="H2" s="579"/>
      <c r="I2" s="579"/>
      <c r="J2" s="579"/>
      <c r="K2" s="579"/>
    </row>
    <row r="3" spans="1:12" ht="15" customHeight="1">
      <c r="L3" s="210" t="s">
        <v>376</v>
      </c>
    </row>
    <row r="4" spans="1:12" ht="15" customHeight="1">
      <c r="A4" s="2508" t="s">
        <v>13</v>
      </c>
      <c r="B4" s="2508"/>
      <c r="C4" s="2508"/>
      <c r="D4" s="2511" t="str">
        <f>IF(入力シート!J6="",入力シート!J5,入力シート!J6)&amp;"     様"</f>
        <v>△△　△△     様</v>
      </c>
      <c r="E4" s="2511"/>
      <c r="F4" s="2511"/>
      <c r="G4" s="2511"/>
    </row>
    <row r="5" spans="1:12" ht="15" customHeight="1">
      <c r="I5" s="2510" t="s">
        <v>254</v>
      </c>
      <c r="J5" s="2510"/>
      <c r="K5" s="2314" t="str">
        <f>入力シート!J9</f>
        <v>株式会社□□建設</v>
      </c>
      <c r="L5" s="2512"/>
    </row>
    <row r="6" spans="1:12" ht="15" customHeight="1">
      <c r="I6" s="2510" t="s">
        <v>66</v>
      </c>
      <c r="J6" s="2510"/>
      <c r="K6" s="28" t="str">
        <f>IF(入力シート!J15="",入力シート!J11,入力シート!J15)</f>
        <v>高岡　□□</v>
      </c>
    </row>
    <row r="7" spans="1:12" ht="15" customHeight="1">
      <c r="G7" s="210"/>
      <c r="H7" s="210"/>
      <c r="I7" s="2509"/>
      <c r="J7" s="2509"/>
      <c r="K7" s="2509"/>
    </row>
    <row r="8" spans="1:12" ht="20.100000000000001" customHeight="1">
      <c r="A8" s="2453" t="s">
        <v>742</v>
      </c>
      <c r="B8" s="2453"/>
      <c r="C8" s="2453"/>
      <c r="D8" s="2504" t="str">
        <f>+入力シート!E5</f>
        <v>○○地内配水補助管布設替工事</v>
      </c>
      <c r="E8" s="2504"/>
      <c r="F8" s="2504"/>
      <c r="G8" s="2504"/>
      <c r="H8" s="2504"/>
      <c r="I8" s="2504"/>
      <c r="J8" s="2504"/>
      <c r="K8" s="2504"/>
    </row>
    <row r="9" spans="1:12" ht="15" customHeight="1"/>
    <row r="10" spans="1:12" ht="20.100000000000001" customHeight="1">
      <c r="B10" s="2518" t="s">
        <v>586</v>
      </c>
      <c r="C10" s="2518"/>
      <c r="D10" s="2518"/>
      <c r="E10" s="2518"/>
      <c r="F10" s="2518"/>
      <c r="G10" s="2518"/>
      <c r="H10" s="2518"/>
      <c r="I10" s="2518"/>
      <c r="J10" s="2518"/>
      <c r="K10" s="2518"/>
      <c r="L10" s="2518"/>
    </row>
    <row r="11" spans="1:12" s="215" customFormat="1" ht="20.100000000000001" customHeight="1">
      <c r="B11" s="2505" t="s">
        <v>245</v>
      </c>
      <c r="C11" s="2506"/>
      <c r="D11" s="2506"/>
      <c r="E11" s="2507"/>
      <c r="F11" s="2505" t="s">
        <v>188</v>
      </c>
      <c r="G11" s="2506"/>
      <c r="H11" s="2507"/>
      <c r="I11" s="2505" t="s">
        <v>383</v>
      </c>
      <c r="J11" s="2506"/>
      <c r="K11" s="2506"/>
      <c r="L11" s="2507"/>
    </row>
    <row r="12" spans="1:12" s="215" customFormat="1" ht="15" customHeight="1">
      <c r="B12" s="598"/>
      <c r="C12" s="599" t="s">
        <v>248</v>
      </c>
      <c r="D12" s="14"/>
      <c r="E12" s="599"/>
      <c r="F12" s="600"/>
      <c r="G12" s="14" t="s">
        <v>587</v>
      </c>
      <c r="H12" s="599"/>
      <c r="I12" s="2553" t="s">
        <v>588</v>
      </c>
      <c r="J12" s="2554"/>
      <c r="K12" s="2528"/>
      <c r="L12" s="2529"/>
    </row>
    <row r="13" spans="1:12" s="215" customFormat="1" ht="15" customHeight="1">
      <c r="B13" s="598"/>
      <c r="C13" s="14"/>
      <c r="D13" s="14"/>
      <c r="E13" s="14"/>
      <c r="F13" s="598"/>
      <c r="G13" s="14"/>
      <c r="H13" s="599"/>
      <c r="I13" s="2562" t="s">
        <v>589</v>
      </c>
      <c r="J13" s="2563"/>
      <c r="K13" s="2563"/>
      <c r="L13" s="2564"/>
    </row>
    <row r="14" spans="1:12" s="215" customFormat="1" ht="15" customHeight="1">
      <c r="B14" s="598"/>
      <c r="C14" s="1566" t="s">
        <v>249</v>
      </c>
      <c r="D14" s="1566"/>
      <c r="E14" s="2549"/>
      <c r="F14" s="601"/>
      <c r="G14" s="14"/>
      <c r="H14" s="599"/>
      <c r="I14" s="2519" t="s">
        <v>590</v>
      </c>
      <c r="J14" s="2520"/>
      <c r="K14" s="2520"/>
      <c r="L14" s="2521"/>
    </row>
    <row r="15" spans="1:12" s="215" customFormat="1" ht="15" customHeight="1">
      <c r="B15" s="602"/>
      <c r="C15" s="1566"/>
      <c r="D15" s="1566"/>
      <c r="E15" s="2549"/>
      <c r="F15" s="598"/>
      <c r="G15" s="2540" t="s">
        <v>157</v>
      </c>
      <c r="H15" s="2541"/>
      <c r="I15" s="2530" t="s">
        <v>591</v>
      </c>
      <c r="J15" s="2531"/>
      <c r="K15" s="2531"/>
      <c r="L15" s="2544"/>
    </row>
    <row r="16" spans="1:12" s="215" customFormat="1" ht="15" customHeight="1">
      <c r="B16" s="602"/>
      <c r="C16" s="618"/>
      <c r="D16" s="618"/>
      <c r="E16" s="619"/>
      <c r="F16" s="603"/>
      <c r="G16" s="2542"/>
      <c r="H16" s="2543"/>
      <c r="I16" s="2530" t="s">
        <v>148</v>
      </c>
      <c r="J16" s="2531"/>
      <c r="K16" s="2531"/>
      <c r="L16" s="2544"/>
    </row>
    <row r="17" spans="2:12" s="215" customFormat="1" ht="15" customHeight="1">
      <c r="B17" s="604"/>
      <c r="C17" s="605"/>
      <c r="D17" s="605"/>
      <c r="E17" s="605"/>
      <c r="F17" s="602"/>
      <c r="G17" s="184"/>
      <c r="H17" s="606"/>
      <c r="I17" s="2530" t="s">
        <v>192</v>
      </c>
      <c r="J17" s="2531"/>
      <c r="K17" s="2531"/>
      <c r="L17" s="2544"/>
    </row>
    <row r="18" spans="2:12" s="215" customFormat="1" ht="15" customHeight="1">
      <c r="B18" s="604"/>
      <c r="C18" s="607"/>
      <c r="D18" s="607"/>
      <c r="E18" s="608"/>
      <c r="F18" s="602"/>
      <c r="G18" s="184"/>
      <c r="H18" s="606"/>
      <c r="I18" s="2530" t="s">
        <v>592</v>
      </c>
      <c r="J18" s="2531"/>
      <c r="K18" s="2531"/>
      <c r="L18" s="2544"/>
    </row>
    <row r="19" spans="2:12" s="215" customFormat="1" ht="15" customHeight="1">
      <c r="B19" s="604"/>
      <c r="C19" s="607"/>
      <c r="D19" s="607"/>
      <c r="E19" s="608"/>
      <c r="F19" s="574"/>
      <c r="G19" s="576"/>
      <c r="H19" s="575"/>
      <c r="I19" s="2519" t="s">
        <v>593</v>
      </c>
      <c r="J19" s="2538"/>
      <c r="K19" s="2538"/>
      <c r="L19" s="2539"/>
    </row>
    <row r="20" spans="2:12" s="215" customFormat="1" ht="15" customHeight="1">
      <c r="B20" s="604"/>
      <c r="C20" s="607"/>
      <c r="D20" s="607"/>
      <c r="E20" s="608"/>
      <c r="F20" s="598"/>
      <c r="G20" s="2540" t="s">
        <v>160</v>
      </c>
      <c r="H20" s="2541"/>
      <c r="I20" s="2526" t="s">
        <v>594</v>
      </c>
      <c r="J20" s="2527"/>
      <c r="K20" s="2528"/>
      <c r="L20" s="2529"/>
    </row>
    <row r="21" spans="2:12" s="215" customFormat="1" ht="15" customHeight="1">
      <c r="B21" s="604"/>
      <c r="C21" s="607"/>
      <c r="D21" s="607"/>
      <c r="E21" s="608"/>
      <c r="F21" s="603"/>
      <c r="G21" s="2542"/>
      <c r="H21" s="2543"/>
      <c r="I21" s="2530" t="s">
        <v>595</v>
      </c>
      <c r="J21" s="2531"/>
      <c r="K21" s="2532"/>
      <c r="L21" s="2533"/>
    </row>
    <row r="22" spans="2:12" s="215" customFormat="1" ht="15" customHeight="1">
      <c r="B22" s="604"/>
      <c r="C22" s="607"/>
      <c r="D22" s="607"/>
      <c r="E22" s="608"/>
      <c r="F22" s="602"/>
      <c r="G22" s="184"/>
      <c r="H22" s="606"/>
      <c r="I22" s="2530" t="s">
        <v>368</v>
      </c>
      <c r="J22" s="2531"/>
      <c r="K22" s="2532"/>
      <c r="L22" s="2533"/>
    </row>
    <row r="23" spans="2:12" s="215" customFormat="1" ht="15" customHeight="1">
      <c r="B23" s="604"/>
      <c r="C23" s="607"/>
      <c r="D23" s="607"/>
      <c r="E23" s="608"/>
      <c r="F23" s="600"/>
      <c r="G23" s="2534" t="s">
        <v>149</v>
      </c>
      <c r="H23" s="2535"/>
      <c r="I23" s="2555" t="s">
        <v>161</v>
      </c>
      <c r="J23" s="2556"/>
      <c r="K23" s="2557"/>
      <c r="L23" s="2541"/>
    </row>
    <row r="24" spans="2:12" s="215" customFormat="1" ht="15" customHeight="1">
      <c r="B24" s="604"/>
      <c r="C24" s="607"/>
      <c r="D24" s="607"/>
      <c r="E24" s="608"/>
      <c r="F24" s="601"/>
      <c r="G24" s="2536"/>
      <c r="H24" s="2537"/>
      <c r="I24" s="2559"/>
      <c r="J24" s="2560"/>
      <c r="K24" s="2560"/>
      <c r="L24" s="2561"/>
    </row>
    <row r="25" spans="2:12" s="215" customFormat="1" ht="15" customHeight="1">
      <c r="B25" s="609"/>
      <c r="C25" s="610"/>
      <c r="D25" s="610"/>
      <c r="E25" s="611"/>
      <c r="F25" s="596"/>
      <c r="G25" s="612" t="s">
        <v>150</v>
      </c>
      <c r="H25" s="597"/>
      <c r="I25" s="2522"/>
      <c r="J25" s="2523"/>
      <c r="K25" s="2524"/>
      <c r="L25" s="2525"/>
    </row>
    <row r="26" spans="2:12" s="215" customFormat="1" ht="15" customHeight="1">
      <c r="B26" s="598"/>
      <c r="C26" s="14" t="s">
        <v>246</v>
      </c>
      <c r="D26" s="14"/>
      <c r="E26" s="599"/>
      <c r="F26" s="600"/>
      <c r="G26" s="613" t="s">
        <v>151</v>
      </c>
      <c r="H26" s="614"/>
      <c r="I26" s="2530" t="s">
        <v>163</v>
      </c>
      <c r="J26" s="2531"/>
      <c r="K26" s="2532"/>
      <c r="L26" s="2533"/>
    </row>
    <row r="27" spans="2:12" s="215" customFormat="1" ht="15" customHeight="1">
      <c r="B27" s="604"/>
      <c r="C27" s="607"/>
      <c r="D27" s="607"/>
      <c r="E27" s="608"/>
      <c r="F27" s="598"/>
      <c r="G27" s="65"/>
      <c r="H27" s="599"/>
      <c r="I27" s="2530" t="s">
        <v>164</v>
      </c>
      <c r="J27" s="2531"/>
      <c r="K27" s="2532"/>
      <c r="L27" s="2533"/>
    </row>
    <row r="28" spans="2:12" s="215" customFormat="1" ht="15" customHeight="1">
      <c r="B28" s="604"/>
      <c r="C28" s="2516" t="s">
        <v>250</v>
      </c>
      <c r="D28" s="2514"/>
      <c r="E28" s="2515"/>
      <c r="F28" s="598"/>
      <c r="G28" s="65"/>
      <c r="H28" s="599"/>
      <c r="I28" s="2530" t="s">
        <v>165</v>
      </c>
      <c r="J28" s="2531"/>
      <c r="K28" s="2532"/>
      <c r="L28" s="2533"/>
    </row>
    <row r="29" spans="2:12" s="215" customFormat="1" ht="15" customHeight="1">
      <c r="B29" s="604"/>
      <c r="C29" s="2516"/>
      <c r="D29" s="2514"/>
      <c r="E29" s="2515"/>
      <c r="F29" s="598"/>
      <c r="G29" s="65"/>
      <c r="H29" s="599"/>
      <c r="I29" s="2530" t="s">
        <v>596</v>
      </c>
      <c r="J29" s="2531"/>
      <c r="K29" s="2532"/>
      <c r="L29" s="2533"/>
    </row>
    <row r="30" spans="2:12" s="215" customFormat="1" ht="15" customHeight="1">
      <c r="B30" s="604"/>
      <c r="C30" s="2516"/>
      <c r="D30" s="2514"/>
      <c r="E30" s="2515"/>
      <c r="F30" s="598"/>
      <c r="G30" s="65"/>
      <c r="H30" s="599"/>
      <c r="I30" s="2530" t="s">
        <v>597</v>
      </c>
      <c r="J30" s="2531"/>
      <c r="K30" s="2532"/>
      <c r="L30" s="2533"/>
    </row>
    <row r="31" spans="2:12" s="215" customFormat="1" ht="15" customHeight="1">
      <c r="B31" s="604"/>
      <c r="C31" s="2516"/>
      <c r="D31" s="2514"/>
      <c r="E31" s="2515"/>
      <c r="F31" s="598"/>
      <c r="G31" s="65"/>
      <c r="H31" s="599"/>
      <c r="I31" s="2530" t="s">
        <v>598</v>
      </c>
      <c r="J31" s="2531"/>
      <c r="K31" s="2532"/>
      <c r="L31" s="2533"/>
    </row>
    <row r="32" spans="2:12" s="215" customFormat="1" ht="15" customHeight="1">
      <c r="B32" s="604"/>
      <c r="C32" s="2516"/>
      <c r="D32" s="2514"/>
      <c r="E32" s="2515"/>
      <c r="F32" s="598"/>
      <c r="G32" s="65"/>
      <c r="H32" s="599"/>
      <c r="I32" s="2530" t="s">
        <v>599</v>
      </c>
      <c r="J32" s="2531"/>
      <c r="K32" s="2532"/>
      <c r="L32" s="2533"/>
    </row>
    <row r="33" spans="2:12" s="215" customFormat="1" ht="15" customHeight="1">
      <c r="B33" s="604"/>
      <c r="C33" s="2516"/>
      <c r="D33" s="2514"/>
      <c r="E33" s="2515"/>
      <c r="F33" s="598"/>
      <c r="G33" s="65"/>
      <c r="H33" s="599"/>
      <c r="I33" s="2530" t="s">
        <v>166</v>
      </c>
      <c r="J33" s="2531"/>
      <c r="K33" s="2532"/>
      <c r="L33" s="2533"/>
    </row>
    <row r="34" spans="2:12" s="215" customFormat="1" ht="15" customHeight="1">
      <c r="B34" s="604"/>
      <c r="C34" s="2517"/>
      <c r="D34" s="2514"/>
      <c r="E34" s="2515"/>
      <c r="F34" s="598"/>
      <c r="G34" s="65"/>
      <c r="H34" s="599"/>
      <c r="I34" s="2530" t="s">
        <v>167</v>
      </c>
      <c r="J34" s="2531"/>
      <c r="K34" s="2532"/>
      <c r="L34" s="2533"/>
    </row>
    <row r="35" spans="2:12" s="215" customFormat="1" ht="13.5">
      <c r="B35" s="604"/>
      <c r="C35" s="607"/>
      <c r="D35" s="607"/>
      <c r="E35" s="608"/>
      <c r="F35" s="600"/>
      <c r="G35" s="613" t="s">
        <v>152</v>
      </c>
      <c r="H35" s="614"/>
      <c r="I35" s="2526" t="s">
        <v>600</v>
      </c>
      <c r="J35" s="2527"/>
      <c r="K35" s="2528"/>
      <c r="L35" s="2529"/>
    </row>
    <row r="36" spans="2:12" s="215" customFormat="1" ht="15" customHeight="1">
      <c r="B36" s="604"/>
      <c r="C36" s="607"/>
      <c r="D36" s="607"/>
      <c r="E36" s="608"/>
      <c r="F36" s="598"/>
      <c r="G36" s="65"/>
      <c r="H36" s="599"/>
      <c r="I36" s="2530" t="s">
        <v>601</v>
      </c>
      <c r="J36" s="2531"/>
      <c r="K36" s="2532"/>
      <c r="L36" s="2533"/>
    </row>
    <row r="37" spans="2:12" s="215" customFormat="1" ht="15" customHeight="1">
      <c r="B37" s="604"/>
      <c r="C37" s="607"/>
      <c r="D37" s="607"/>
      <c r="E37" s="608"/>
      <c r="F37" s="598"/>
      <c r="G37" s="65"/>
      <c r="H37" s="599"/>
      <c r="I37" s="2547" t="s">
        <v>170</v>
      </c>
      <c r="J37" s="2548"/>
      <c r="K37" s="2548"/>
      <c r="L37" s="2549"/>
    </row>
    <row r="38" spans="2:12" s="215" customFormat="1" ht="15" customHeight="1">
      <c r="B38" s="604"/>
      <c r="C38" s="607"/>
      <c r="D38" s="607"/>
      <c r="E38" s="608"/>
      <c r="F38" s="601"/>
      <c r="G38" s="615"/>
      <c r="H38" s="616"/>
      <c r="I38" s="2550"/>
      <c r="J38" s="2551"/>
      <c r="K38" s="2551"/>
      <c r="L38" s="2552"/>
    </row>
    <row r="39" spans="2:12" s="215" customFormat="1" ht="15" customHeight="1">
      <c r="B39" s="604"/>
      <c r="C39" s="607"/>
      <c r="D39" s="607"/>
      <c r="E39" s="608"/>
      <c r="F39" s="600"/>
      <c r="G39" s="613" t="s">
        <v>153</v>
      </c>
      <c r="H39" s="614"/>
      <c r="I39" s="2565" t="s">
        <v>602</v>
      </c>
      <c r="J39" s="2540"/>
      <c r="K39" s="2540"/>
      <c r="L39" s="2566"/>
    </row>
    <row r="40" spans="2:12" s="215" customFormat="1" ht="15" customHeight="1">
      <c r="B40" s="604"/>
      <c r="C40" s="607"/>
      <c r="D40" s="607"/>
      <c r="E40" s="608"/>
      <c r="F40" s="598"/>
      <c r="G40" s="65"/>
      <c r="H40" s="599"/>
      <c r="I40" s="2547" t="s">
        <v>603</v>
      </c>
      <c r="J40" s="1566"/>
      <c r="K40" s="1566"/>
      <c r="L40" s="2549"/>
    </row>
    <row r="41" spans="2:12" s="215" customFormat="1" ht="15" customHeight="1">
      <c r="B41" s="604"/>
      <c r="C41" s="607"/>
      <c r="D41" s="607"/>
      <c r="E41" s="608"/>
      <c r="F41" s="574"/>
      <c r="G41" s="576"/>
      <c r="H41" s="575"/>
      <c r="I41" s="2530"/>
      <c r="J41" s="2531"/>
      <c r="K41" s="2532"/>
      <c r="L41" s="2533"/>
    </row>
    <row r="42" spans="2:12" s="215" customFormat="1" ht="15" customHeight="1">
      <c r="B42" s="602"/>
      <c r="C42" s="184"/>
      <c r="D42" s="184"/>
      <c r="E42" s="606"/>
      <c r="F42" s="600"/>
      <c r="G42" s="613" t="s">
        <v>154</v>
      </c>
      <c r="H42" s="614"/>
      <c r="I42" s="2526" t="s">
        <v>604</v>
      </c>
      <c r="J42" s="2527"/>
      <c r="K42" s="2528"/>
      <c r="L42" s="2529"/>
    </row>
    <row r="43" spans="2:12" s="215" customFormat="1" ht="15" customHeight="1">
      <c r="B43" s="602"/>
      <c r="C43" s="184"/>
      <c r="D43" s="184"/>
      <c r="E43" s="606"/>
      <c r="F43" s="598"/>
      <c r="G43" s="65"/>
      <c r="H43" s="599"/>
      <c r="I43" s="2530" t="s">
        <v>605</v>
      </c>
      <c r="J43" s="2531"/>
      <c r="K43" s="2532"/>
      <c r="L43" s="2533"/>
    </row>
    <row r="44" spans="2:12" s="215" customFormat="1" ht="15" customHeight="1">
      <c r="B44" s="602"/>
      <c r="C44" s="184"/>
      <c r="D44" s="184"/>
      <c r="E44" s="606"/>
      <c r="F44" s="598"/>
      <c r="G44" s="65"/>
      <c r="H44" s="599"/>
      <c r="I44" s="2530" t="s">
        <v>606</v>
      </c>
      <c r="J44" s="2531"/>
      <c r="K44" s="2532"/>
      <c r="L44" s="2533"/>
    </row>
    <row r="45" spans="2:12" s="215" customFormat="1" ht="15" customHeight="1">
      <c r="B45" s="602"/>
      <c r="C45" s="184"/>
      <c r="D45" s="184"/>
      <c r="E45" s="606"/>
      <c r="F45" s="600"/>
      <c r="G45" s="613" t="s">
        <v>155</v>
      </c>
      <c r="H45" s="614"/>
      <c r="I45" s="2526" t="s">
        <v>177</v>
      </c>
      <c r="J45" s="2527"/>
      <c r="K45" s="2528"/>
      <c r="L45" s="2529"/>
    </row>
    <row r="46" spans="2:12" s="215" customFormat="1" ht="15" customHeight="1">
      <c r="B46" s="602"/>
      <c r="C46" s="184"/>
      <c r="D46" s="184"/>
      <c r="E46" s="606"/>
      <c r="F46" s="598"/>
      <c r="G46" s="65"/>
      <c r="H46" s="599"/>
      <c r="I46" s="2530" t="s">
        <v>607</v>
      </c>
      <c r="J46" s="2531"/>
      <c r="K46" s="2532"/>
      <c r="L46" s="2533"/>
    </row>
    <row r="47" spans="2:12" s="215" customFormat="1" ht="15" customHeight="1">
      <c r="B47" s="602"/>
      <c r="C47" s="184"/>
      <c r="D47" s="184"/>
      <c r="E47" s="606"/>
      <c r="F47" s="598"/>
      <c r="G47" s="65"/>
      <c r="H47" s="599"/>
      <c r="I47" s="2530" t="s">
        <v>179</v>
      </c>
      <c r="J47" s="2531"/>
      <c r="K47" s="2532"/>
      <c r="L47" s="2533"/>
    </row>
    <row r="48" spans="2:12" s="215" customFormat="1" ht="15" customHeight="1">
      <c r="B48" s="602"/>
      <c r="C48" s="184"/>
      <c r="D48" s="184"/>
      <c r="E48" s="606"/>
      <c r="F48" s="598"/>
      <c r="G48" s="65"/>
      <c r="H48" s="599"/>
      <c r="I48" s="2530" t="s">
        <v>180</v>
      </c>
      <c r="J48" s="2531"/>
      <c r="K48" s="2532"/>
      <c r="L48" s="2533"/>
    </row>
    <row r="49" spans="2:12" s="215" customFormat="1" ht="15" customHeight="1">
      <c r="B49" s="602"/>
      <c r="C49" s="184"/>
      <c r="D49" s="184"/>
      <c r="E49" s="606"/>
      <c r="F49" s="601"/>
      <c r="G49" s="615"/>
      <c r="H49" s="616"/>
      <c r="I49" s="2545" t="s">
        <v>181</v>
      </c>
      <c r="J49" s="2546"/>
      <c r="K49" s="2520"/>
      <c r="L49" s="2521"/>
    </row>
    <row r="50" spans="2:12" s="215" customFormat="1" ht="15" customHeight="1">
      <c r="B50" s="602"/>
      <c r="C50" s="184"/>
      <c r="D50" s="184"/>
      <c r="E50" s="606"/>
      <c r="F50" s="596"/>
      <c r="G50" s="612" t="s">
        <v>150</v>
      </c>
      <c r="H50" s="597"/>
      <c r="I50" s="2522"/>
      <c r="J50" s="2523"/>
      <c r="K50" s="2524"/>
      <c r="L50" s="2525"/>
    </row>
    <row r="51" spans="2:12" s="215" customFormat="1" ht="15" customHeight="1">
      <c r="B51" s="600"/>
      <c r="C51" s="617" t="s">
        <v>247</v>
      </c>
      <c r="D51" s="617"/>
      <c r="E51" s="614"/>
      <c r="F51" s="600"/>
      <c r="G51" s="613" t="s">
        <v>156</v>
      </c>
      <c r="H51" s="614"/>
      <c r="I51" s="2526" t="s">
        <v>182</v>
      </c>
      <c r="J51" s="2527"/>
      <c r="K51" s="2528"/>
      <c r="L51" s="2529"/>
    </row>
    <row r="52" spans="2:12" s="215" customFormat="1" ht="15" customHeight="1">
      <c r="B52" s="598"/>
      <c r="C52" s="14"/>
      <c r="D52" s="14"/>
      <c r="E52" s="599"/>
      <c r="F52" s="598"/>
      <c r="G52" s="65"/>
      <c r="H52" s="599"/>
      <c r="I52" s="2530" t="s">
        <v>183</v>
      </c>
      <c r="J52" s="2531"/>
      <c r="K52" s="2532"/>
      <c r="L52" s="2533"/>
    </row>
    <row r="53" spans="2:12" s="215" customFormat="1" ht="15" customHeight="1">
      <c r="B53" s="602"/>
      <c r="C53" s="1566" t="s">
        <v>172</v>
      </c>
      <c r="D53" s="2514"/>
      <c r="E53" s="2515"/>
      <c r="F53" s="598"/>
      <c r="G53" s="65"/>
      <c r="H53" s="599"/>
      <c r="I53" s="2530" t="s">
        <v>184</v>
      </c>
      <c r="J53" s="2531"/>
      <c r="K53" s="2532"/>
      <c r="L53" s="2533"/>
    </row>
    <row r="54" spans="2:12" s="215" customFormat="1" ht="15" customHeight="1">
      <c r="B54" s="602"/>
      <c r="C54" s="1566"/>
      <c r="D54" s="2514"/>
      <c r="E54" s="2515"/>
      <c r="F54" s="598"/>
      <c r="G54" s="65"/>
      <c r="H54" s="599"/>
      <c r="I54" s="2530" t="s">
        <v>185</v>
      </c>
      <c r="J54" s="2531"/>
      <c r="K54" s="2532"/>
      <c r="L54" s="2533"/>
    </row>
    <row r="55" spans="2:12" s="215" customFormat="1" ht="15" customHeight="1">
      <c r="B55" s="602"/>
      <c r="C55" s="1566"/>
      <c r="D55" s="2514"/>
      <c r="E55" s="2515"/>
      <c r="F55" s="602"/>
      <c r="G55" s="184"/>
      <c r="H55" s="606"/>
      <c r="I55" s="2530" t="s">
        <v>190</v>
      </c>
      <c r="J55" s="2531"/>
      <c r="K55" s="2532"/>
      <c r="L55" s="2533"/>
    </row>
    <row r="56" spans="2:12" s="215" customFormat="1" ht="15" customHeight="1">
      <c r="B56" s="574"/>
      <c r="C56" s="576"/>
      <c r="D56" s="576"/>
      <c r="E56" s="575"/>
      <c r="F56" s="574"/>
      <c r="G56" s="576"/>
      <c r="H56" s="575"/>
      <c r="I56" s="2545" t="s">
        <v>186</v>
      </c>
      <c r="J56" s="2546"/>
      <c r="K56" s="2520"/>
      <c r="L56" s="2521"/>
    </row>
    <row r="57" spans="2:12" s="215" customFormat="1" ht="20.100000000000001" customHeight="1">
      <c r="B57" s="14" t="s">
        <v>251</v>
      </c>
      <c r="C57" s="14"/>
      <c r="D57" s="14"/>
      <c r="E57" s="14"/>
      <c r="F57" s="14"/>
      <c r="G57" s="14"/>
      <c r="H57" s="14"/>
      <c r="I57" s="14"/>
      <c r="J57" s="14"/>
      <c r="K57" s="14"/>
      <c r="L57" s="605"/>
    </row>
    <row r="58" spans="2:12" s="215" customFormat="1" ht="20.100000000000001" customHeight="1">
      <c r="B58" s="14" t="s">
        <v>252</v>
      </c>
      <c r="C58" s="14"/>
      <c r="D58" s="14"/>
      <c r="E58" s="14"/>
      <c r="F58" s="14"/>
      <c r="G58" s="14"/>
      <c r="H58" s="14"/>
      <c r="I58" s="14"/>
      <c r="J58" s="14"/>
      <c r="K58" s="14"/>
      <c r="L58" s="605"/>
    </row>
    <row r="59" spans="2:12" s="215" customFormat="1" ht="24" customHeight="1">
      <c r="B59" s="216"/>
      <c r="C59" s="216"/>
      <c r="D59" s="216"/>
      <c r="E59" s="216"/>
      <c r="F59" s="216"/>
      <c r="G59" s="216"/>
      <c r="H59" s="216"/>
      <c r="I59" s="216"/>
      <c r="J59" s="216"/>
      <c r="K59" s="216"/>
    </row>
    <row r="60" spans="2:12" s="215" customFormat="1" ht="24" customHeight="1"/>
  </sheetData>
  <mergeCells count="61">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 ref="C53:E55"/>
    <mergeCell ref="I53:L53"/>
    <mergeCell ref="I54:L54"/>
    <mergeCell ref="I55:L55"/>
    <mergeCell ref="I43:L43"/>
    <mergeCell ref="I44:L44"/>
    <mergeCell ref="I45:L45"/>
    <mergeCell ref="I46:L46"/>
    <mergeCell ref="I47:L47"/>
    <mergeCell ref="I48:L48"/>
    <mergeCell ref="I26:L26"/>
    <mergeCell ref="I27:L27"/>
    <mergeCell ref="C28:E34"/>
    <mergeCell ref="I28:L28"/>
    <mergeCell ref="I29:L29"/>
    <mergeCell ref="I33:L33"/>
    <mergeCell ref="I34:L34"/>
    <mergeCell ref="I22:L22"/>
    <mergeCell ref="G23:H24"/>
    <mergeCell ref="I23:L24"/>
    <mergeCell ref="I25:L25"/>
    <mergeCell ref="I16:L16"/>
    <mergeCell ref="I17:L17"/>
    <mergeCell ref="G15:H16"/>
    <mergeCell ref="I15:L15"/>
    <mergeCell ref="I18:L18"/>
    <mergeCell ref="I19:L19"/>
    <mergeCell ref="G20:H21"/>
    <mergeCell ref="I20:L20"/>
    <mergeCell ref="I21:L2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Normal="100" zoomScaleSheetLayoutView="100" workbookViewId="0">
      <selection activeCell="I10" sqref="I10"/>
    </sheetView>
  </sheetViews>
  <sheetFormatPr defaultRowHeight="24" customHeight="1"/>
  <cols>
    <col min="1" max="1" width="2.625" style="7" customWidth="1"/>
    <col min="2" max="7" width="14.625" style="7" customWidth="1"/>
    <col min="8" max="16384" width="9" style="7"/>
  </cols>
  <sheetData>
    <row r="1" spans="1:7" ht="24.95" customHeight="1">
      <c r="A1" s="7" t="s">
        <v>585</v>
      </c>
    </row>
    <row r="2" spans="1:7" ht="24.95" customHeight="1">
      <c r="D2" s="19"/>
      <c r="E2" s="19"/>
      <c r="F2" s="19"/>
      <c r="G2" s="19"/>
    </row>
    <row r="3" spans="1:7" ht="24.95" customHeight="1">
      <c r="B3" s="2575" t="s">
        <v>194</v>
      </c>
      <c r="C3" s="2576"/>
      <c r="D3" s="2576"/>
      <c r="E3" s="2576"/>
      <c r="F3" s="2576"/>
      <c r="G3" s="2576"/>
    </row>
    <row r="4" spans="1:7" ht="24.95" customHeight="1">
      <c r="B4" s="90"/>
      <c r="C4" s="90"/>
      <c r="D4" s="90"/>
      <c r="E4" s="90"/>
      <c r="F4" s="90"/>
      <c r="G4" s="90"/>
    </row>
    <row r="5" spans="1:7" ht="24.95" customHeight="1">
      <c r="B5" s="27" t="s">
        <v>144</v>
      </c>
      <c r="C5" s="2569" t="str">
        <f>+入力シート!E5</f>
        <v>○○地内配水補助管布設替工事</v>
      </c>
      <c r="D5" s="2570"/>
      <c r="E5" s="2570"/>
      <c r="F5" s="2570"/>
      <c r="G5" s="2571"/>
    </row>
    <row r="6" spans="1:7" ht="24.95" customHeight="1">
      <c r="B6" s="21" t="s">
        <v>187</v>
      </c>
      <c r="C6" s="2572"/>
      <c r="D6" s="2573"/>
      <c r="E6" s="2573"/>
      <c r="F6" s="2573"/>
      <c r="G6" s="2574"/>
    </row>
    <row r="7" spans="1:7" ht="24.95" customHeight="1">
      <c r="B7" s="91" t="s">
        <v>197</v>
      </c>
      <c r="C7" s="2572"/>
      <c r="D7" s="2574"/>
      <c r="E7" s="38" t="s">
        <v>199</v>
      </c>
      <c r="F7" s="2572"/>
      <c r="G7" s="2574"/>
    </row>
    <row r="8" spans="1:7" ht="24.95" customHeight="1">
      <c r="B8" s="92" t="s">
        <v>195</v>
      </c>
      <c r="C8" s="93"/>
      <c r="D8" s="93"/>
      <c r="E8" s="93"/>
      <c r="F8" s="93"/>
      <c r="G8" s="63"/>
    </row>
    <row r="9" spans="1:7" ht="24.95" customHeight="1">
      <c r="B9" s="94"/>
      <c r="C9" s="90"/>
      <c r="D9" s="90"/>
      <c r="E9" s="90"/>
      <c r="F9" s="90"/>
      <c r="G9" s="95"/>
    </row>
    <row r="10" spans="1:7" ht="24.95" customHeight="1">
      <c r="B10" s="94"/>
      <c r="C10" s="90"/>
      <c r="D10" s="90"/>
      <c r="E10" s="90"/>
      <c r="F10" s="90"/>
      <c r="G10" s="95"/>
    </row>
    <row r="11" spans="1:7" ht="24.95" customHeight="1">
      <c r="B11" s="96"/>
      <c r="C11" s="97"/>
      <c r="D11" s="11"/>
      <c r="E11" s="11"/>
      <c r="F11" s="11"/>
      <c r="G11" s="22"/>
    </row>
    <row r="12" spans="1:7" ht="24.95" customHeight="1">
      <c r="B12" s="87" t="s">
        <v>196</v>
      </c>
      <c r="C12" s="12"/>
      <c r="D12" s="12"/>
      <c r="E12" s="12"/>
      <c r="F12" s="98"/>
      <c r="G12" s="35"/>
    </row>
    <row r="13" spans="1:7" ht="24.95" customHeight="1">
      <c r="B13" s="39"/>
      <c r="C13" s="10"/>
      <c r="D13" s="10"/>
      <c r="E13" s="10"/>
      <c r="F13" s="40"/>
      <c r="G13" s="99"/>
    </row>
    <row r="14" spans="1:7" ht="24.95" customHeight="1">
      <c r="B14" s="39"/>
      <c r="C14" s="10"/>
      <c r="D14" s="79"/>
      <c r="E14" s="2567"/>
      <c r="F14" s="2567"/>
      <c r="G14" s="2568"/>
    </row>
    <row r="15" spans="1:7" ht="24.95" customHeight="1">
      <c r="B15" s="39"/>
      <c r="C15" s="10"/>
      <c r="D15" s="10"/>
      <c r="E15" s="10"/>
      <c r="F15" s="10"/>
      <c r="G15" s="88"/>
    </row>
    <row r="16" spans="1:7" ht="24.95" customHeight="1">
      <c r="B16" s="39"/>
      <c r="C16" s="10"/>
      <c r="D16" s="10"/>
      <c r="E16" s="10"/>
      <c r="F16" s="10"/>
      <c r="G16" s="88"/>
    </row>
    <row r="17" spans="2:7" ht="24.95" customHeight="1">
      <c r="B17" s="39"/>
      <c r="C17" s="10"/>
      <c r="D17" s="10"/>
      <c r="E17" s="10"/>
      <c r="F17" s="10"/>
      <c r="G17" s="88"/>
    </row>
    <row r="18" spans="2:7" ht="24.95" customHeight="1">
      <c r="B18" s="39"/>
      <c r="C18" s="10"/>
      <c r="D18" s="10"/>
      <c r="E18" s="10"/>
      <c r="F18" s="10"/>
      <c r="G18" s="88"/>
    </row>
    <row r="19" spans="2:7" ht="24.95" customHeight="1">
      <c r="B19" s="39"/>
      <c r="C19" s="10"/>
      <c r="D19" s="10"/>
      <c r="E19" s="10"/>
      <c r="F19" s="10"/>
      <c r="G19" s="88"/>
    </row>
    <row r="20" spans="2:7" ht="24.95" customHeight="1">
      <c r="B20" s="39"/>
      <c r="C20" s="10"/>
      <c r="D20" s="10"/>
      <c r="E20" s="10"/>
      <c r="F20" s="10"/>
      <c r="G20" s="88"/>
    </row>
    <row r="21" spans="2:7" ht="24.95" customHeight="1">
      <c r="B21" s="39"/>
      <c r="C21" s="10"/>
      <c r="D21" s="10"/>
      <c r="E21" s="10"/>
      <c r="F21" s="10"/>
      <c r="G21" s="88"/>
    </row>
    <row r="22" spans="2:7" ht="24.95" customHeight="1">
      <c r="B22" s="39"/>
      <c r="C22" s="10"/>
      <c r="D22" s="10"/>
      <c r="E22" s="10"/>
      <c r="F22" s="10"/>
      <c r="G22" s="88"/>
    </row>
    <row r="23" spans="2:7" ht="24.95" customHeight="1">
      <c r="B23" s="39"/>
      <c r="C23" s="10"/>
      <c r="D23" s="10"/>
      <c r="E23" s="10"/>
      <c r="F23" s="10"/>
      <c r="G23" s="88"/>
    </row>
    <row r="24" spans="2:7" ht="24.95" customHeight="1">
      <c r="B24" s="39"/>
      <c r="C24" s="10"/>
      <c r="D24" s="10"/>
      <c r="E24" s="10"/>
      <c r="F24" s="10"/>
      <c r="G24" s="88"/>
    </row>
    <row r="25" spans="2:7" ht="24.95" customHeight="1">
      <c r="B25" s="39"/>
      <c r="C25" s="10"/>
      <c r="D25" s="10"/>
      <c r="E25" s="10"/>
      <c r="F25" s="10"/>
      <c r="G25" s="88"/>
    </row>
    <row r="26" spans="2:7" ht="24.95" customHeight="1">
      <c r="B26" s="39"/>
      <c r="C26" s="10"/>
      <c r="D26" s="10"/>
      <c r="E26" s="10"/>
      <c r="F26" s="10"/>
      <c r="G26" s="88"/>
    </row>
    <row r="27" spans="2:7" ht="24.95" customHeight="1">
      <c r="B27" s="39"/>
      <c r="C27" s="10"/>
      <c r="D27" s="10"/>
      <c r="E27" s="10"/>
      <c r="F27" s="10"/>
      <c r="G27" s="88"/>
    </row>
    <row r="28" spans="2:7" ht="24.95" customHeight="1">
      <c r="B28" s="39"/>
      <c r="C28" s="10"/>
      <c r="D28" s="10"/>
      <c r="E28" s="10"/>
      <c r="F28" s="10"/>
      <c r="G28" s="88"/>
    </row>
    <row r="29" spans="2:7" ht="24.95" customHeight="1">
      <c r="B29" s="39"/>
      <c r="C29" s="10"/>
      <c r="D29" s="10"/>
      <c r="E29" s="10"/>
      <c r="F29" s="10"/>
      <c r="G29" s="88"/>
    </row>
    <row r="30" spans="2:7" ht="24.95" customHeight="1">
      <c r="B30" s="89"/>
      <c r="C30" s="11"/>
      <c r="D30" s="11"/>
      <c r="E30" s="11"/>
      <c r="F30" s="11"/>
      <c r="G30" s="22"/>
    </row>
    <row r="31" spans="2:7" ht="20.100000000000001" customHeight="1"/>
    <row r="32" spans="2:7" ht="20.100000000000001" customHeight="1">
      <c r="B32" s="15" t="s">
        <v>198</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AJ141"/>
  <sheetViews>
    <sheetView view="pageBreakPreview" zoomScale="142" zoomScaleNormal="130" zoomScaleSheetLayoutView="142" workbookViewId="0"/>
  </sheetViews>
  <sheetFormatPr defaultRowHeight="13.5"/>
  <cols>
    <col min="1" max="34" width="2.625" style="380" customWidth="1"/>
    <col min="35" max="16384" width="9" style="380"/>
  </cols>
  <sheetData>
    <row r="1" spans="1:36">
      <c r="A1" s="580"/>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1550"/>
      <c r="AH1" s="1550"/>
      <c r="AI1" s="379"/>
      <c r="AJ1" s="379"/>
    </row>
    <row r="2" spans="1:36">
      <c r="A2" s="580"/>
      <c r="B2" s="580"/>
      <c r="C2" s="580"/>
      <c r="D2" s="580"/>
      <c r="E2" s="580"/>
      <c r="F2" s="580"/>
      <c r="G2" s="580"/>
      <c r="H2" s="580"/>
      <c r="I2" s="580"/>
      <c r="J2" s="580"/>
      <c r="K2" s="580"/>
      <c r="L2" s="580"/>
      <c r="M2" s="580"/>
      <c r="N2" s="580"/>
      <c r="O2" s="580"/>
      <c r="P2" s="580"/>
      <c r="Q2" s="580"/>
      <c r="R2" s="580"/>
      <c r="S2" s="580"/>
      <c r="T2" s="580"/>
      <c r="U2" s="580"/>
      <c r="V2" s="580"/>
      <c r="W2" s="580"/>
      <c r="X2" s="580"/>
      <c r="Y2" s="1550" t="s">
        <v>717</v>
      </c>
      <c r="Z2" s="1550"/>
      <c r="AA2" s="1550"/>
      <c r="AB2" s="1550"/>
      <c r="AC2" s="1550"/>
      <c r="AD2" s="1550"/>
      <c r="AE2" s="1550"/>
      <c r="AF2" s="1550"/>
      <c r="AG2" s="1550"/>
      <c r="AH2" s="1550"/>
      <c r="AI2" s="379"/>
      <c r="AJ2" s="379"/>
    </row>
    <row r="3" spans="1:36" ht="7.5" customHeight="1">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379"/>
      <c r="AJ3" s="379"/>
    </row>
    <row r="4" spans="1:36">
      <c r="A4" s="580" t="s">
        <v>13</v>
      </c>
      <c r="B4" s="580"/>
      <c r="C4" s="580"/>
      <c r="D4" s="1552" t="str">
        <f>IF(入力シート!J6="",入力シート!J5,入力シート!J6)</f>
        <v>△△　△△</v>
      </c>
      <c r="E4" s="1552"/>
      <c r="F4" s="1552"/>
      <c r="G4" s="1552"/>
      <c r="H4" s="1552"/>
      <c r="I4" s="1552"/>
      <c r="J4" s="581" t="s">
        <v>736</v>
      </c>
      <c r="K4" s="581"/>
      <c r="L4" s="581"/>
      <c r="M4" s="580"/>
      <c r="N4" s="580"/>
      <c r="O4" s="580"/>
      <c r="P4" s="580"/>
      <c r="Q4" s="580"/>
      <c r="R4" s="580"/>
      <c r="S4" s="580"/>
      <c r="T4" s="580"/>
      <c r="U4" s="580"/>
      <c r="V4" s="580"/>
      <c r="W4" s="580"/>
      <c r="X4" s="580"/>
      <c r="Y4" s="580"/>
      <c r="Z4" s="580"/>
      <c r="AA4" s="580"/>
      <c r="AB4" s="580"/>
      <c r="AC4" s="580"/>
      <c r="AD4" s="580"/>
      <c r="AE4" s="580"/>
      <c r="AF4" s="580"/>
      <c r="AG4" s="580"/>
      <c r="AH4" s="580"/>
      <c r="AI4" s="379"/>
      <c r="AJ4" s="379"/>
    </row>
    <row r="5" spans="1:36">
      <c r="A5" s="580"/>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379"/>
      <c r="AJ5" s="379"/>
    </row>
    <row r="6" spans="1:36">
      <c r="A6" s="580"/>
      <c r="B6" s="580"/>
      <c r="C6" s="580"/>
      <c r="D6" s="580"/>
      <c r="E6" s="580"/>
      <c r="F6" s="580"/>
      <c r="G6" s="580"/>
      <c r="H6" s="580"/>
      <c r="I6" s="580"/>
      <c r="J6" s="580"/>
      <c r="K6" s="580"/>
      <c r="L6" s="580"/>
      <c r="M6" s="580"/>
      <c r="N6" s="580"/>
      <c r="O6" s="580"/>
      <c r="P6" s="580"/>
      <c r="Q6" s="580"/>
      <c r="R6" s="580"/>
      <c r="S6" s="580"/>
      <c r="T6" s="580"/>
      <c r="U6" s="580"/>
      <c r="V6" s="581" t="s">
        <v>253</v>
      </c>
      <c r="W6" s="581"/>
      <c r="X6" s="581"/>
      <c r="Y6" s="580"/>
      <c r="Z6" s="580"/>
      <c r="AA6" s="1554" t="str">
        <f>入力シート!J9</f>
        <v>株式会社□□建設</v>
      </c>
      <c r="AB6" s="1554"/>
      <c r="AC6" s="1554"/>
      <c r="AD6" s="1554"/>
      <c r="AE6" s="1554"/>
      <c r="AF6" s="1554"/>
      <c r="AG6" s="1554"/>
      <c r="AH6" s="1554"/>
      <c r="AI6" s="379"/>
      <c r="AJ6" s="379"/>
    </row>
    <row r="7" spans="1:36">
      <c r="A7" s="580"/>
      <c r="B7" s="580"/>
      <c r="C7" s="580"/>
      <c r="D7" s="580"/>
      <c r="E7" s="580"/>
      <c r="F7" s="580"/>
      <c r="G7" s="580"/>
      <c r="H7" s="580"/>
      <c r="I7" s="580"/>
      <c r="J7" s="580"/>
      <c r="K7" s="580"/>
      <c r="L7" s="580"/>
      <c r="M7" s="580"/>
      <c r="N7" s="580"/>
      <c r="O7" s="580"/>
      <c r="P7" s="580"/>
      <c r="Q7" s="580"/>
      <c r="R7" s="580"/>
      <c r="S7" s="580"/>
      <c r="T7" s="580"/>
      <c r="U7" s="580"/>
      <c r="V7" s="580" t="s">
        <v>4</v>
      </c>
      <c r="W7" s="580"/>
      <c r="X7" s="580"/>
      <c r="Y7" s="580"/>
      <c r="Z7" s="580"/>
      <c r="AA7" s="1554" t="str">
        <f>入力シート!J11</f>
        <v>高岡　□□</v>
      </c>
      <c r="AB7" s="1554"/>
      <c r="AC7" s="1554"/>
      <c r="AD7" s="1554"/>
      <c r="AE7" s="1554"/>
      <c r="AF7" s="1554"/>
      <c r="AG7" s="1554"/>
      <c r="AH7" s="1554"/>
      <c r="AI7" s="379"/>
      <c r="AJ7" s="379"/>
    </row>
    <row r="8" spans="1:36" ht="9.9499999999999993" customHeight="1">
      <c r="A8" s="580"/>
      <c r="B8" s="580"/>
      <c r="C8" s="580"/>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379"/>
      <c r="AJ8" s="379"/>
    </row>
    <row r="9" spans="1:36">
      <c r="A9" s="1551" t="s">
        <v>718</v>
      </c>
      <c r="B9" s="1551"/>
      <c r="C9" s="1551"/>
      <c r="D9" s="1551"/>
      <c r="E9" s="1551"/>
      <c r="F9" s="1551"/>
      <c r="G9" s="1551"/>
      <c r="H9" s="1551"/>
      <c r="I9" s="1551"/>
      <c r="J9" s="1551"/>
      <c r="K9" s="1551"/>
      <c r="L9" s="1551"/>
      <c r="M9" s="1551"/>
      <c r="N9" s="1551"/>
      <c r="O9" s="1551"/>
      <c r="P9" s="1551"/>
      <c r="Q9" s="1551"/>
      <c r="R9" s="1551"/>
      <c r="S9" s="1551"/>
      <c r="T9" s="1551"/>
      <c r="U9" s="1551"/>
      <c r="V9" s="1551"/>
      <c r="W9" s="1551"/>
      <c r="X9" s="1551"/>
      <c r="Y9" s="1551"/>
      <c r="Z9" s="1551"/>
      <c r="AA9" s="1551"/>
      <c r="AB9" s="1551"/>
      <c r="AC9" s="1551"/>
      <c r="AD9" s="1551"/>
      <c r="AE9" s="1551"/>
      <c r="AF9" s="1551"/>
      <c r="AG9" s="1551"/>
      <c r="AH9" s="1551"/>
      <c r="AI9" s="379"/>
      <c r="AJ9" s="379"/>
    </row>
    <row r="10" spans="1:36">
      <c r="A10" s="1551"/>
      <c r="B10" s="1551"/>
      <c r="C10" s="1551"/>
      <c r="D10" s="1551"/>
      <c r="E10" s="1551"/>
      <c r="F10" s="1551"/>
      <c r="G10" s="1551"/>
      <c r="H10" s="1551"/>
      <c r="I10" s="1551"/>
      <c r="J10" s="1551"/>
      <c r="K10" s="1551"/>
      <c r="L10" s="1551"/>
      <c r="M10" s="1551"/>
      <c r="N10" s="1551"/>
      <c r="O10" s="1551"/>
      <c r="P10" s="1551"/>
      <c r="Q10" s="1551"/>
      <c r="R10" s="1551"/>
      <c r="S10" s="1551"/>
      <c r="T10" s="1551"/>
      <c r="U10" s="1551"/>
      <c r="V10" s="1551"/>
      <c r="W10" s="1551"/>
      <c r="X10" s="1551"/>
      <c r="Y10" s="1551"/>
      <c r="Z10" s="1551"/>
      <c r="AA10" s="1551"/>
      <c r="AB10" s="1551"/>
      <c r="AC10" s="1551"/>
      <c r="AD10" s="1551"/>
      <c r="AE10" s="1551"/>
      <c r="AF10" s="1551"/>
      <c r="AG10" s="1551"/>
      <c r="AH10" s="1551"/>
      <c r="AI10" s="379"/>
      <c r="AJ10" s="379"/>
    </row>
    <row r="11" spans="1:36" ht="7.5" customHeight="1">
      <c r="A11" s="582"/>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379"/>
      <c r="AJ11" s="379"/>
    </row>
    <row r="12" spans="1:36">
      <c r="A12" s="1555">
        <f>入力シート!E7</f>
        <v>46143</v>
      </c>
      <c r="B12" s="1556"/>
      <c r="C12" s="1556"/>
      <c r="D12" s="1556"/>
      <c r="E12" s="1556"/>
      <c r="F12" s="1556"/>
      <c r="G12" s="1556"/>
      <c r="H12" s="1556"/>
      <c r="I12" s="580" t="s">
        <v>737</v>
      </c>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379"/>
      <c r="AJ12" s="379"/>
    </row>
    <row r="13" spans="1:36" ht="8.1" customHeight="1">
      <c r="A13" s="580"/>
      <c r="B13" s="580"/>
      <c r="C13" s="580"/>
      <c r="D13" s="580"/>
      <c r="E13" s="580"/>
      <c r="F13" s="580"/>
      <c r="G13" s="580"/>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379"/>
      <c r="AJ13" s="379"/>
    </row>
    <row r="14" spans="1:36">
      <c r="A14" s="580" t="s">
        <v>738</v>
      </c>
      <c r="B14" s="580"/>
      <c r="C14" s="580"/>
      <c r="D14" s="580"/>
      <c r="E14" s="1552">
        <f>入力シート!E4</f>
        <v>2600000001</v>
      </c>
      <c r="F14" s="1552"/>
      <c r="G14" s="1552"/>
      <c r="H14" s="1552"/>
      <c r="I14" s="1552"/>
      <c r="J14" s="1552"/>
      <c r="K14" s="1552"/>
      <c r="L14" s="580"/>
      <c r="M14" s="580" t="s">
        <v>42</v>
      </c>
      <c r="N14" s="580"/>
      <c r="O14" s="580"/>
      <c r="P14" s="580"/>
      <c r="Q14" s="580"/>
      <c r="R14" s="580"/>
      <c r="S14" s="580"/>
      <c r="T14" s="580"/>
      <c r="U14" s="580"/>
      <c r="V14" s="580"/>
      <c r="W14" s="580"/>
      <c r="X14" s="580"/>
      <c r="Y14" s="580"/>
      <c r="Z14" s="580"/>
      <c r="AA14" s="580"/>
      <c r="AB14" s="580"/>
      <c r="AC14" s="580"/>
      <c r="AD14" s="580"/>
      <c r="AE14" s="580"/>
      <c r="AF14" s="580"/>
      <c r="AG14" s="580"/>
      <c r="AH14" s="580"/>
      <c r="AI14" s="379"/>
      <c r="AJ14" s="379"/>
    </row>
    <row r="15" spans="1:36" ht="8.1" customHeight="1">
      <c r="A15" s="580"/>
      <c r="B15" s="580"/>
      <c r="C15" s="580"/>
      <c r="D15" s="580"/>
      <c r="E15" s="580"/>
      <c r="F15" s="580"/>
      <c r="G15" s="580"/>
      <c r="H15" s="580"/>
      <c r="I15" s="580"/>
      <c r="J15" s="580"/>
      <c r="K15" s="580"/>
      <c r="L15" s="580"/>
      <c r="M15" s="580"/>
      <c r="N15" s="580"/>
      <c r="O15" s="580"/>
      <c r="P15" s="580"/>
      <c r="Q15" s="580"/>
      <c r="R15" s="580"/>
      <c r="S15" s="580"/>
      <c r="T15" s="580"/>
      <c r="U15" s="580"/>
      <c r="V15" s="580"/>
      <c r="W15" s="580"/>
      <c r="X15" s="580"/>
      <c r="Y15" s="580"/>
      <c r="Z15" s="580"/>
      <c r="AA15" s="580"/>
      <c r="AB15" s="580"/>
      <c r="AC15" s="580"/>
      <c r="AD15" s="580"/>
      <c r="AE15" s="580"/>
      <c r="AF15" s="580"/>
      <c r="AG15" s="580"/>
      <c r="AH15" s="580"/>
      <c r="AI15" s="379"/>
      <c r="AJ15" s="379"/>
    </row>
    <row r="16" spans="1:36">
      <c r="A16" s="1554" t="str">
        <f>入力シート!E5</f>
        <v>○○地内配水補助管布設替工事</v>
      </c>
      <c r="B16" s="1554"/>
      <c r="C16" s="1554"/>
      <c r="D16" s="1554"/>
      <c r="E16" s="1554"/>
      <c r="F16" s="1554"/>
      <c r="G16" s="1554"/>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2" t="s">
        <v>904</v>
      </c>
      <c r="AE16" s="1552"/>
      <c r="AF16" s="1552"/>
      <c r="AG16" s="1552"/>
      <c r="AH16" s="1552"/>
      <c r="AI16" s="379"/>
      <c r="AJ16" s="379"/>
    </row>
    <row r="17" spans="1:36" ht="15.75" customHeight="1">
      <c r="A17" s="1553" t="s">
        <v>719</v>
      </c>
      <c r="B17" s="1553"/>
      <c r="C17" s="1553"/>
      <c r="D17" s="1553"/>
      <c r="E17" s="1553"/>
      <c r="F17" s="1553"/>
      <c r="G17" s="1553"/>
      <c r="H17" s="1553"/>
      <c r="I17" s="1553"/>
      <c r="J17" s="1553"/>
      <c r="K17" s="1553"/>
      <c r="L17" s="1553"/>
      <c r="M17" s="1553"/>
      <c r="N17" s="1553"/>
      <c r="O17" s="1553"/>
      <c r="P17" s="1553"/>
      <c r="Q17" s="1553"/>
      <c r="R17" s="1553"/>
      <c r="S17" s="1553"/>
      <c r="T17" s="1553"/>
      <c r="U17" s="1553"/>
      <c r="V17" s="1553"/>
      <c r="W17" s="1553"/>
      <c r="X17" s="1553"/>
      <c r="Y17" s="1553"/>
      <c r="Z17" s="1553"/>
      <c r="AA17" s="1553"/>
      <c r="AB17" s="1553"/>
      <c r="AC17" s="1553"/>
      <c r="AD17" s="1553"/>
      <c r="AE17" s="1553"/>
      <c r="AF17" s="1553"/>
      <c r="AG17" s="1553"/>
      <c r="AH17" s="1553"/>
      <c r="AI17" s="379"/>
      <c r="AJ17" s="379"/>
    </row>
    <row r="18" spans="1:36" ht="15.75" customHeight="1">
      <c r="A18" s="1553"/>
      <c r="B18" s="1553"/>
      <c r="C18" s="1553"/>
      <c r="D18" s="1553"/>
      <c r="E18" s="1553"/>
      <c r="F18" s="1553"/>
      <c r="G18" s="1553"/>
      <c r="H18" s="1553"/>
      <c r="I18" s="1553"/>
      <c r="J18" s="1553"/>
      <c r="K18" s="1553"/>
      <c r="L18" s="1553"/>
      <c r="M18" s="1553"/>
      <c r="N18" s="1553"/>
      <c r="O18" s="1553"/>
      <c r="P18" s="1553"/>
      <c r="Q18" s="1553"/>
      <c r="R18" s="1553"/>
      <c r="S18" s="1553"/>
      <c r="T18" s="1553"/>
      <c r="U18" s="1553"/>
      <c r="V18" s="1553"/>
      <c r="W18" s="1553"/>
      <c r="X18" s="1553"/>
      <c r="Y18" s="1553"/>
      <c r="Z18" s="1553"/>
      <c r="AA18" s="1553"/>
      <c r="AB18" s="1553"/>
      <c r="AC18" s="1553"/>
      <c r="AD18" s="1553"/>
      <c r="AE18" s="1553"/>
      <c r="AF18" s="1553"/>
      <c r="AG18" s="1553"/>
      <c r="AH18" s="1553"/>
      <c r="AI18" s="379"/>
      <c r="AJ18" s="379"/>
    </row>
    <row r="19" spans="1:36" ht="5.0999999999999996" hidden="1" customHeight="1">
      <c r="A19" s="580"/>
      <c r="B19" s="580"/>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379"/>
      <c r="AJ19" s="379"/>
    </row>
    <row r="20" spans="1:36">
      <c r="A20" s="580"/>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379"/>
      <c r="AJ20" s="379"/>
    </row>
    <row r="21" spans="1:36">
      <c r="A21" s="1552" t="s">
        <v>11</v>
      </c>
      <c r="B21" s="1552"/>
      <c r="C21" s="1552"/>
      <c r="D21" s="1552"/>
      <c r="E21" s="1552"/>
      <c r="F21" s="1552"/>
      <c r="G21" s="1552"/>
      <c r="H21" s="1552"/>
      <c r="I21" s="1552"/>
      <c r="J21" s="1552"/>
      <c r="K21" s="1552"/>
      <c r="L21" s="1552"/>
      <c r="M21" s="1552"/>
      <c r="N21" s="1552"/>
      <c r="O21" s="1552"/>
      <c r="P21" s="1552"/>
      <c r="Q21" s="1552"/>
      <c r="R21" s="1552"/>
      <c r="S21" s="1552"/>
      <c r="T21" s="1552"/>
      <c r="U21" s="1552"/>
      <c r="V21" s="1552"/>
      <c r="W21" s="1552"/>
      <c r="X21" s="1552"/>
      <c r="Y21" s="1552"/>
      <c r="Z21" s="1552"/>
      <c r="AA21" s="1552"/>
      <c r="AB21" s="1552"/>
      <c r="AC21" s="1552"/>
      <c r="AD21" s="1552"/>
      <c r="AE21" s="1552"/>
      <c r="AF21" s="1552"/>
      <c r="AG21" s="1552"/>
      <c r="AH21" s="1552"/>
      <c r="AI21" s="379"/>
      <c r="AJ21" s="379"/>
    </row>
    <row r="22" spans="1:36" ht="7.5" customHeight="1">
      <c r="A22" s="580"/>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379"/>
      <c r="AJ22" s="379"/>
    </row>
    <row r="23" spans="1:36">
      <c r="A23" s="580" t="s">
        <v>720</v>
      </c>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379"/>
      <c r="AJ23" s="379"/>
    </row>
    <row r="24" spans="1:36" ht="8.1" customHeight="1">
      <c r="A24" s="580"/>
      <c r="B24" s="580"/>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379"/>
      <c r="AJ24" s="379"/>
    </row>
    <row r="25" spans="1:36" ht="13.5" customHeight="1">
      <c r="A25" s="580"/>
      <c r="B25" s="580" t="s">
        <v>721</v>
      </c>
      <c r="C25" s="580" t="s">
        <v>722</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379"/>
      <c r="AJ25" s="379"/>
    </row>
    <row r="26" spans="1:36">
      <c r="A26" s="580"/>
      <c r="B26" s="580" t="s">
        <v>721</v>
      </c>
      <c r="C26" s="580" t="s">
        <v>723</v>
      </c>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379"/>
      <c r="AJ26" s="379"/>
    </row>
    <row r="27" spans="1:36">
      <c r="A27" s="580"/>
      <c r="B27" s="580" t="s">
        <v>721</v>
      </c>
      <c r="C27" s="580" t="s">
        <v>724</v>
      </c>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379"/>
      <c r="AJ27" s="379"/>
    </row>
    <row r="28" spans="1:36">
      <c r="A28" s="580"/>
      <c r="B28" s="580" t="s">
        <v>721</v>
      </c>
      <c r="C28" s="580" t="s">
        <v>725</v>
      </c>
      <c r="D28" s="580"/>
      <c r="E28" s="580"/>
      <c r="F28" s="5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379"/>
      <c r="AJ28" s="379"/>
    </row>
    <row r="29" spans="1:36">
      <c r="A29" s="580"/>
      <c r="B29" s="580"/>
      <c r="C29" s="580"/>
      <c r="D29" s="580"/>
      <c r="E29" s="580"/>
      <c r="F29" s="580"/>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379"/>
      <c r="AJ29" s="379"/>
    </row>
    <row r="30" spans="1:36">
      <c r="A30" s="1567" t="s">
        <v>726</v>
      </c>
      <c r="B30" s="1567"/>
      <c r="C30" s="1567"/>
      <c r="D30" s="1567"/>
      <c r="E30" s="1567"/>
      <c r="F30" s="1567"/>
      <c r="G30" s="1567"/>
      <c r="H30" s="1567"/>
      <c r="I30" s="1567"/>
      <c r="J30" s="1567"/>
      <c r="K30" s="1567"/>
      <c r="L30" s="1567"/>
      <c r="M30" s="1567"/>
      <c r="N30" s="1567"/>
      <c r="O30" s="1567"/>
      <c r="P30" s="1567"/>
      <c r="Q30" s="1567"/>
      <c r="R30" s="1567"/>
      <c r="S30" s="1567"/>
      <c r="T30" s="1567"/>
      <c r="U30" s="1567"/>
      <c r="V30" s="1567"/>
      <c r="W30" s="1567"/>
      <c r="X30" s="1567"/>
      <c r="Y30" s="1567"/>
      <c r="Z30" s="1567"/>
      <c r="AA30" s="1567"/>
      <c r="AB30" s="1567"/>
      <c r="AC30" s="1567"/>
      <c r="AD30" s="1567"/>
      <c r="AE30" s="1567"/>
      <c r="AF30" s="1567"/>
      <c r="AG30" s="1567"/>
      <c r="AH30" s="1567"/>
      <c r="AI30" s="379"/>
      <c r="AJ30" s="379"/>
    </row>
    <row r="31" spans="1:36" ht="8.1" customHeight="1">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379"/>
      <c r="AJ31" s="379"/>
    </row>
    <row r="32" spans="1:36" ht="13.5" customHeight="1">
      <c r="A32" s="580"/>
      <c r="B32" s="580" t="s">
        <v>721</v>
      </c>
      <c r="C32" s="580" t="s">
        <v>722</v>
      </c>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379"/>
      <c r="AJ32" s="379"/>
    </row>
    <row r="33" spans="1:36" ht="13.5" customHeight="1">
      <c r="A33" s="580"/>
      <c r="B33" s="580"/>
      <c r="C33" s="580" t="s">
        <v>727</v>
      </c>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379"/>
      <c r="AJ33" s="379"/>
    </row>
    <row r="34" spans="1:36" ht="7.5" customHeight="1">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379"/>
      <c r="AJ34" s="379"/>
    </row>
    <row r="35" spans="1:36">
      <c r="A35" s="580"/>
      <c r="B35" s="580" t="s">
        <v>721</v>
      </c>
      <c r="C35" s="580" t="s">
        <v>723</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379"/>
      <c r="AJ35" s="379"/>
    </row>
    <row r="36" spans="1:36">
      <c r="A36" s="580"/>
      <c r="B36" s="580"/>
      <c r="C36" s="580" t="s">
        <v>727</v>
      </c>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580"/>
      <c r="AI36" s="379"/>
      <c r="AJ36" s="379"/>
    </row>
    <row r="37" spans="1:36" ht="7.5" customHeight="1">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c r="AF37" s="580"/>
      <c r="AG37" s="580"/>
      <c r="AH37" s="580"/>
      <c r="AI37" s="379"/>
      <c r="AJ37" s="379"/>
    </row>
    <row r="38" spans="1:36">
      <c r="A38" s="580"/>
      <c r="B38" s="580" t="s">
        <v>721</v>
      </c>
      <c r="C38" s="580" t="s">
        <v>728</v>
      </c>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c r="AF38" s="580"/>
      <c r="AG38" s="580"/>
      <c r="AH38" s="580"/>
      <c r="AI38" s="379"/>
      <c r="AJ38" s="379"/>
    </row>
    <row r="39" spans="1:36">
      <c r="A39" s="580"/>
      <c r="B39" s="580"/>
      <c r="C39" s="580" t="s">
        <v>727</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379"/>
      <c r="AJ39" s="379"/>
    </row>
    <row r="40" spans="1:36" ht="7.5" customHeight="1">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379"/>
      <c r="AJ40" s="379"/>
    </row>
    <row r="41" spans="1:36">
      <c r="A41" s="580"/>
      <c r="B41" s="580" t="s">
        <v>721</v>
      </c>
      <c r="C41" s="580" t="s">
        <v>729</v>
      </c>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379"/>
      <c r="AJ41" s="379"/>
    </row>
    <row r="42" spans="1:36">
      <c r="A42" s="580"/>
      <c r="B42" s="580"/>
      <c r="C42" s="580" t="s">
        <v>727</v>
      </c>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c r="AF42" s="580"/>
      <c r="AG42" s="580"/>
      <c r="AH42" s="580"/>
      <c r="AI42" s="379"/>
      <c r="AJ42" s="379"/>
    </row>
    <row r="43" spans="1:36">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c r="AF43" s="580"/>
      <c r="AG43" s="580"/>
      <c r="AH43" s="580"/>
      <c r="AI43" s="379"/>
      <c r="AJ43" s="379"/>
    </row>
    <row r="44" spans="1:36">
      <c r="A44" s="580" t="s">
        <v>730</v>
      </c>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c r="AF44" s="580"/>
      <c r="AG44" s="580"/>
      <c r="AH44" s="580"/>
      <c r="AI44" s="379"/>
      <c r="AJ44" s="379"/>
    </row>
    <row r="45" spans="1:36" ht="7.5" customHeight="1">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379"/>
      <c r="AJ45" s="379"/>
    </row>
    <row r="46" spans="1:36">
      <c r="A46" s="580"/>
      <c r="B46" s="1557" t="s">
        <v>731</v>
      </c>
      <c r="C46" s="1558"/>
      <c r="D46" s="1558"/>
      <c r="E46" s="1558"/>
      <c r="F46" s="1558"/>
      <c r="G46" s="1558"/>
      <c r="H46" s="1558"/>
      <c r="I46" s="1558"/>
      <c r="J46" s="1558"/>
      <c r="K46" s="1558"/>
      <c r="L46" s="1558"/>
      <c r="M46" s="1558"/>
      <c r="N46" s="1558"/>
      <c r="O46" s="1558"/>
      <c r="P46" s="1558"/>
      <c r="Q46" s="1558"/>
      <c r="R46" s="1558"/>
      <c r="S46" s="1558"/>
      <c r="T46" s="1558"/>
      <c r="U46" s="1558"/>
      <c r="V46" s="1558"/>
      <c r="W46" s="1558"/>
      <c r="X46" s="1558"/>
      <c r="Y46" s="1558"/>
      <c r="Z46" s="1558"/>
      <c r="AA46" s="1558"/>
      <c r="AB46" s="1558"/>
      <c r="AC46" s="1558"/>
      <c r="AD46" s="1558"/>
      <c r="AE46" s="1558"/>
      <c r="AF46" s="1558"/>
      <c r="AG46" s="1558"/>
      <c r="AH46" s="1559"/>
      <c r="AI46" s="379"/>
      <c r="AJ46" s="379"/>
    </row>
    <row r="47" spans="1:36">
      <c r="A47" s="580"/>
      <c r="B47" s="1560"/>
      <c r="C47" s="1551"/>
      <c r="D47" s="1551"/>
      <c r="E47" s="1551"/>
      <c r="F47" s="1551"/>
      <c r="G47" s="1551"/>
      <c r="H47" s="1551"/>
      <c r="I47" s="1551"/>
      <c r="J47" s="1551"/>
      <c r="K47" s="1551"/>
      <c r="L47" s="1551"/>
      <c r="M47" s="1551"/>
      <c r="N47" s="1551"/>
      <c r="O47" s="1551"/>
      <c r="P47" s="1551"/>
      <c r="Q47" s="1551"/>
      <c r="R47" s="1551"/>
      <c r="S47" s="1551"/>
      <c r="T47" s="1551"/>
      <c r="U47" s="1551"/>
      <c r="V47" s="1551"/>
      <c r="W47" s="1551"/>
      <c r="X47" s="1551"/>
      <c r="Y47" s="1551"/>
      <c r="Z47" s="1551"/>
      <c r="AA47" s="1551"/>
      <c r="AB47" s="1551"/>
      <c r="AC47" s="1551"/>
      <c r="AD47" s="1551"/>
      <c r="AE47" s="1551"/>
      <c r="AF47" s="1551"/>
      <c r="AG47" s="1551"/>
      <c r="AH47" s="1561"/>
      <c r="AI47" s="379"/>
      <c r="AJ47" s="379"/>
    </row>
    <row r="48" spans="1:36">
      <c r="A48" s="580"/>
      <c r="B48" s="1560"/>
      <c r="C48" s="1551"/>
      <c r="D48" s="1551"/>
      <c r="E48" s="1551"/>
      <c r="F48" s="1551"/>
      <c r="G48" s="1551"/>
      <c r="H48" s="1551"/>
      <c r="I48" s="1551"/>
      <c r="J48" s="1551"/>
      <c r="K48" s="1551"/>
      <c r="L48" s="1551"/>
      <c r="M48" s="1551"/>
      <c r="N48" s="1551"/>
      <c r="O48" s="1551"/>
      <c r="P48" s="1551"/>
      <c r="Q48" s="1551"/>
      <c r="R48" s="1551"/>
      <c r="S48" s="1551"/>
      <c r="T48" s="1551"/>
      <c r="U48" s="1551"/>
      <c r="V48" s="1551"/>
      <c r="W48" s="1551"/>
      <c r="X48" s="1551"/>
      <c r="Y48" s="1551"/>
      <c r="Z48" s="1551"/>
      <c r="AA48" s="1551"/>
      <c r="AB48" s="1551"/>
      <c r="AC48" s="1551"/>
      <c r="AD48" s="1551"/>
      <c r="AE48" s="1551"/>
      <c r="AF48" s="1551"/>
      <c r="AG48" s="1551"/>
      <c r="AH48" s="1561"/>
      <c r="AI48" s="379"/>
      <c r="AJ48" s="379"/>
    </row>
    <row r="49" spans="1:36">
      <c r="A49" s="580"/>
      <c r="B49" s="1560"/>
      <c r="C49" s="1551"/>
      <c r="D49" s="1551"/>
      <c r="E49" s="1551"/>
      <c r="F49" s="1551"/>
      <c r="G49" s="1551"/>
      <c r="H49" s="1551"/>
      <c r="I49" s="1551"/>
      <c r="J49" s="1551"/>
      <c r="K49" s="1551"/>
      <c r="L49" s="1551"/>
      <c r="M49" s="1551"/>
      <c r="N49" s="1551"/>
      <c r="O49" s="1551"/>
      <c r="P49" s="1551"/>
      <c r="Q49" s="1551"/>
      <c r="R49" s="1551"/>
      <c r="S49" s="1551"/>
      <c r="T49" s="1551"/>
      <c r="U49" s="1551"/>
      <c r="V49" s="1551"/>
      <c r="W49" s="1551"/>
      <c r="X49" s="1551"/>
      <c r="Y49" s="1551"/>
      <c r="Z49" s="1551"/>
      <c r="AA49" s="1551"/>
      <c r="AB49" s="1551"/>
      <c r="AC49" s="1551"/>
      <c r="AD49" s="1551"/>
      <c r="AE49" s="1551"/>
      <c r="AF49" s="1551"/>
      <c r="AG49" s="1551"/>
      <c r="AH49" s="1561"/>
      <c r="AI49" s="379"/>
      <c r="AJ49" s="379"/>
    </row>
    <row r="50" spans="1:36">
      <c r="A50" s="580"/>
      <c r="B50" s="1560"/>
      <c r="C50" s="1551"/>
      <c r="D50" s="1551"/>
      <c r="E50" s="1551"/>
      <c r="F50" s="1551"/>
      <c r="G50" s="1551"/>
      <c r="H50" s="1551"/>
      <c r="I50" s="1551"/>
      <c r="J50" s="1551"/>
      <c r="K50" s="1551"/>
      <c r="L50" s="1551"/>
      <c r="M50" s="1551"/>
      <c r="N50" s="1551"/>
      <c r="O50" s="1551"/>
      <c r="P50" s="1551"/>
      <c r="Q50" s="1551"/>
      <c r="R50" s="1551"/>
      <c r="S50" s="1551"/>
      <c r="T50" s="1551"/>
      <c r="U50" s="1551"/>
      <c r="V50" s="1551"/>
      <c r="W50" s="1551"/>
      <c r="X50" s="1551"/>
      <c r="Y50" s="1551"/>
      <c r="Z50" s="1551"/>
      <c r="AA50" s="1551"/>
      <c r="AB50" s="1551"/>
      <c r="AC50" s="1551"/>
      <c r="AD50" s="1551"/>
      <c r="AE50" s="1551"/>
      <c r="AF50" s="1551"/>
      <c r="AG50" s="1551"/>
      <c r="AH50" s="1561"/>
      <c r="AI50" s="379"/>
      <c r="AJ50" s="379"/>
    </row>
    <row r="51" spans="1:36">
      <c r="A51" s="580"/>
      <c r="B51" s="1560"/>
      <c r="C51" s="1551"/>
      <c r="D51" s="1551"/>
      <c r="E51" s="1551"/>
      <c r="F51" s="1551"/>
      <c r="G51" s="1551"/>
      <c r="H51" s="1551"/>
      <c r="I51" s="1551"/>
      <c r="J51" s="1551"/>
      <c r="K51" s="1551"/>
      <c r="L51" s="1551"/>
      <c r="M51" s="1551"/>
      <c r="N51" s="1551"/>
      <c r="O51" s="1551"/>
      <c r="P51" s="1551"/>
      <c r="Q51" s="1551"/>
      <c r="R51" s="1551"/>
      <c r="S51" s="1551"/>
      <c r="T51" s="1551"/>
      <c r="U51" s="1551"/>
      <c r="V51" s="1551"/>
      <c r="W51" s="1551"/>
      <c r="X51" s="1551"/>
      <c r="Y51" s="1551"/>
      <c r="Z51" s="1551"/>
      <c r="AA51" s="1551"/>
      <c r="AB51" s="1551"/>
      <c r="AC51" s="1551"/>
      <c r="AD51" s="1551"/>
      <c r="AE51" s="1551"/>
      <c r="AF51" s="1551"/>
      <c r="AG51" s="1551"/>
      <c r="AH51" s="1561"/>
      <c r="AI51" s="379"/>
      <c r="AJ51" s="379"/>
    </row>
    <row r="52" spans="1:36">
      <c r="A52" s="580"/>
      <c r="B52" s="1560"/>
      <c r="C52" s="1551"/>
      <c r="D52" s="1551"/>
      <c r="E52" s="1551"/>
      <c r="F52" s="1551"/>
      <c r="G52" s="1551"/>
      <c r="H52" s="1551"/>
      <c r="I52" s="1551"/>
      <c r="J52" s="1551"/>
      <c r="K52" s="1551"/>
      <c r="L52" s="1551"/>
      <c r="M52" s="1551"/>
      <c r="N52" s="1551"/>
      <c r="O52" s="1551"/>
      <c r="P52" s="1551"/>
      <c r="Q52" s="1551"/>
      <c r="R52" s="1551"/>
      <c r="S52" s="1551"/>
      <c r="T52" s="1551"/>
      <c r="U52" s="1551"/>
      <c r="V52" s="1551"/>
      <c r="W52" s="1551"/>
      <c r="X52" s="1551"/>
      <c r="Y52" s="1551"/>
      <c r="Z52" s="1551"/>
      <c r="AA52" s="1551"/>
      <c r="AB52" s="1551"/>
      <c r="AC52" s="1551"/>
      <c r="AD52" s="1551"/>
      <c r="AE52" s="1551"/>
      <c r="AF52" s="1551"/>
      <c r="AG52" s="1551"/>
      <c r="AH52" s="1561"/>
      <c r="AI52" s="379"/>
      <c r="AJ52" s="379"/>
    </row>
    <row r="53" spans="1:36">
      <c r="A53" s="580"/>
      <c r="B53" s="1560"/>
      <c r="C53" s="1551"/>
      <c r="D53" s="1551"/>
      <c r="E53" s="1551"/>
      <c r="F53" s="1551"/>
      <c r="G53" s="1551"/>
      <c r="H53" s="1551"/>
      <c r="I53" s="1551"/>
      <c r="J53" s="1551"/>
      <c r="K53" s="1551"/>
      <c r="L53" s="1551"/>
      <c r="M53" s="1551"/>
      <c r="N53" s="1551"/>
      <c r="O53" s="1551"/>
      <c r="P53" s="1551"/>
      <c r="Q53" s="1551"/>
      <c r="R53" s="1551"/>
      <c r="S53" s="1551"/>
      <c r="T53" s="1551"/>
      <c r="U53" s="1551"/>
      <c r="V53" s="1551"/>
      <c r="W53" s="1551"/>
      <c r="X53" s="1551"/>
      <c r="Y53" s="1551"/>
      <c r="Z53" s="1551"/>
      <c r="AA53" s="1551"/>
      <c r="AB53" s="1551"/>
      <c r="AC53" s="1551"/>
      <c r="AD53" s="1551"/>
      <c r="AE53" s="1551"/>
      <c r="AF53" s="1551"/>
      <c r="AG53" s="1551"/>
      <c r="AH53" s="1561"/>
      <c r="AI53" s="379"/>
      <c r="AJ53" s="379"/>
    </row>
    <row r="54" spans="1:36">
      <c r="A54" s="580"/>
      <c r="B54" s="1560"/>
      <c r="C54" s="1551"/>
      <c r="D54" s="1551"/>
      <c r="E54" s="1551"/>
      <c r="F54" s="1551"/>
      <c r="G54" s="1551"/>
      <c r="H54" s="1551"/>
      <c r="I54" s="1551"/>
      <c r="J54" s="1551"/>
      <c r="K54" s="1551"/>
      <c r="L54" s="1551"/>
      <c r="M54" s="1551"/>
      <c r="N54" s="1551"/>
      <c r="O54" s="1551"/>
      <c r="P54" s="1551"/>
      <c r="Q54" s="1551"/>
      <c r="R54" s="1551"/>
      <c r="S54" s="1551"/>
      <c r="T54" s="1551"/>
      <c r="U54" s="1551"/>
      <c r="V54" s="1551"/>
      <c r="W54" s="1551"/>
      <c r="X54" s="1551"/>
      <c r="Y54" s="1551"/>
      <c r="Z54" s="1551"/>
      <c r="AA54" s="1551"/>
      <c r="AB54" s="1551"/>
      <c r="AC54" s="1551"/>
      <c r="AD54" s="1551"/>
      <c r="AE54" s="1551"/>
      <c r="AF54" s="1551"/>
      <c r="AG54" s="1551"/>
      <c r="AH54" s="1561"/>
      <c r="AI54" s="379"/>
      <c r="AJ54" s="379"/>
    </row>
    <row r="55" spans="1:36">
      <c r="A55" s="580"/>
      <c r="B55" s="1560"/>
      <c r="C55" s="1551"/>
      <c r="D55" s="1551"/>
      <c r="E55" s="1551"/>
      <c r="F55" s="1551"/>
      <c r="G55" s="1551"/>
      <c r="H55" s="1551"/>
      <c r="I55" s="1551"/>
      <c r="J55" s="1551"/>
      <c r="K55" s="1551"/>
      <c r="L55" s="1551"/>
      <c r="M55" s="1551"/>
      <c r="N55" s="1551"/>
      <c r="O55" s="1551"/>
      <c r="P55" s="1551"/>
      <c r="Q55" s="1551"/>
      <c r="R55" s="1551"/>
      <c r="S55" s="1551"/>
      <c r="T55" s="1551"/>
      <c r="U55" s="1551"/>
      <c r="V55" s="1551"/>
      <c r="W55" s="1551"/>
      <c r="X55" s="1551"/>
      <c r="Y55" s="1551"/>
      <c r="Z55" s="1551"/>
      <c r="AA55" s="1551"/>
      <c r="AB55" s="1551"/>
      <c r="AC55" s="1551"/>
      <c r="AD55" s="1551"/>
      <c r="AE55" s="1551"/>
      <c r="AF55" s="1551"/>
      <c r="AG55" s="1551"/>
      <c r="AH55" s="1561"/>
      <c r="AI55" s="379"/>
      <c r="AJ55" s="379"/>
    </row>
    <row r="56" spans="1:36">
      <c r="A56" s="580"/>
      <c r="B56" s="1560"/>
      <c r="C56" s="1551"/>
      <c r="D56" s="1551"/>
      <c r="E56" s="1551"/>
      <c r="F56" s="1551"/>
      <c r="G56" s="1551"/>
      <c r="H56" s="1551"/>
      <c r="I56" s="1551"/>
      <c r="J56" s="1551"/>
      <c r="K56" s="1551"/>
      <c r="L56" s="1551"/>
      <c r="M56" s="1551"/>
      <c r="N56" s="1551"/>
      <c r="O56" s="1551"/>
      <c r="P56" s="1551"/>
      <c r="Q56" s="1551"/>
      <c r="R56" s="1551"/>
      <c r="S56" s="1551"/>
      <c r="T56" s="1551"/>
      <c r="U56" s="1551"/>
      <c r="V56" s="1551"/>
      <c r="W56" s="1551"/>
      <c r="X56" s="1551"/>
      <c r="Y56" s="1551"/>
      <c r="Z56" s="1551"/>
      <c r="AA56" s="1551"/>
      <c r="AB56" s="1551"/>
      <c r="AC56" s="1551"/>
      <c r="AD56" s="1551"/>
      <c r="AE56" s="1551"/>
      <c r="AF56" s="1551"/>
      <c r="AG56" s="1551"/>
      <c r="AH56" s="1561"/>
      <c r="AI56" s="379"/>
      <c r="AJ56" s="379"/>
    </row>
    <row r="57" spans="1:36">
      <c r="A57" s="580"/>
      <c r="B57" s="1560"/>
      <c r="C57" s="1551"/>
      <c r="D57" s="1551"/>
      <c r="E57" s="1551"/>
      <c r="F57" s="1551"/>
      <c r="G57" s="1551"/>
      <c r="H57" s="1551"/>
      <c r="I57" s="1551"/>
      <c r="J57" s="1551"/>
      <c r="K57" s="1551"/>
      <c r="L57" s="1551"/>
      <c r="M57" s="1551"/>
      <c r="N57" s="1551"/>
      <c r="O57" s="1551"/>
      <c r="P57" s="1551"/>
      <c r="Q57" s="1551"/>
      <c r="R57" s="1551"/>
      <c r="S57" s="1551"/>
      <c r="T57" s="1551"/>
      <c r="U57" s="1551"/>
      <c r="V57" s="1551"/>
      <c r="W57" s="1551"/>
      <c r="X57" s="1551"/>
      <c r="Y57" s="1551"/>
      <c r="Z57" s="1551"/>
      <c r="AA57" s="1551"/>
      <c r="AB57" s="1551"/>
      <c r="AC57" s="1551"/>
      <c r="AD57" s="1551"/>
      <c r="AE57" s="1551"/>
      <c r="AF57" s="1551"/>
      <c r="AG57" s="1551"/>
      <c r="AH57" s="1561"/>
      <c r="AI57" s="379"/>
      <c r="AJ57" s="379"/>
    </row>
    <row r="58" spans="1:36">
      <c r="A58" s="580"/>
      <c r="B58" s="1560"/>
      <c r="C58" s="1551"/>
      <c r="D58" s="1551"/>
      <c r="E58" s="1551"/>
      <c r="F58" s="1551"/>
      <c r="G58" s="1551"/>
      <c r="H58" s="1551"/>
      <c r="I58" s="1551"/>
      <c r="J58" s="1551"/>
      <c r="K58" s="1551"/>
      <c r="L58" s="1551"/>
      <c r="M58" s="1551"/>
      <c r="N58" s="1551"/>
      <c r="O58" s="1551"/>
      <c r="P58" s="1551"/>
      <c r="Q58" s="1551"/>
      <c r="R58" s="1551"/>
      <c r="S58" s="1551"/>
      <c r="T58" s="1551"/>
      <c r="U58" s="1551"/>
      <c r="V58" s="1551"/>
      <c r="W58" s="1551"/>
      <c r="X58" s="1551"/>
      <c r="Y58" s="1551"/>
      <c r="Z58" s="1551"/>
      <c r="AA58" s="1551"/>
      <c r="AB58" s="1551"/>
      <c r="AC58" s="1551"/>
      <c r="AD58" s="1551"/>
      <c r="AE58" s="1551"/>
      <c r="AF58" s="1551"/>
      <c r="AG58" s="1551"/>
      <c r="AH58" s="1561"/>
      <c r="AI58" s="379"/>
      <c r="AJ58" s="379"/>
    </row>
    <row r="59" spans="1:36">
      <c r="A59" s="580"/>
      <c r="B59" s="1560"/>
      <c r="C59" s="1551"/>
      <c r="D59" s="1551"/>
      <c r="E59" s="1551"/>
      <c r="F59" s="1551"/>
      <c r="G59" s="1551"/>
      <c r="H59" s="1551"/>
      <c r="I59" s="1551"/>
      <c r="J59" s="1551"/>
      <c r="K59" s="1551"/>
      <c r="L59" s="1551"/>
      <c r="M59" s="1551"/>
      <c r="N59" s="1551"/>
      <c r="O59" s="1551"/>
      <c r="P59" s="1551"/>
      <c r="Q59" s="1551"/>
      <c r="R59" s="1551"/>
      <c r="S59" s="1551"/>
      <c r="T59" s="1551"/>
      <c r="U59" s="1551"/>
      <c r="V59" s="1551"/>
      <c r="W59" s="1551"/>
      <c r="X59" s="1551"/>
      <c r="Y59" s="1551"/>
      <c r="Z59" s="1551"/>
      <c r="AA59" s="1551"/>
      <c r="AB59" s="1551"/>
      <c r="AC59" s="1551"/>
      <c r="AD59" s="1551"/>
      <c r="AE59" s="1551"/>
      <c r="AF59" s="1551"/>
      <c r="AG59" s="1551"/>
      <c r="AH59" s="1561"/>
      <c r="AI59" s="379"/>
      <c r="AJ59" s="379"/>
    </row>
    <row r="60" spans="1:36">
      <c r="A60" s="580"/>
      <c r="B60" s="1560"/>
      <c r="C60" s="1551"/>
      <c r="D60" s="1551"/>
      <c r="E60" s="1551"/>
      <c r="F60" s="1551"/>
      <c r="G60" s="1551"/>
      <c r="H60" s="1551"/>
      <c r="I60" s="1551"/>
      <c r="J60" s="1551"/>
      <c r="K60" s="1551"/>
      <c r="L60" s="1551"/>
      <c r="M60" s="1551"/>
      <c r="N60" s="1551"/>
      <c r="O60" s="1551"/>
      <c r="P60" s="1551"/>
      <c r="Q60" s="1551"/>
      <c r="R60" s="1551"/>
      <c r="S60" s="1551"/>
      <c r="T60" s="1551"/>
      <c r="U60" s="1551"/>
      <c r="V60" s="1551"/>
      <c r="W60" s="1551"/>
      <c r="X60" s="1551"/>
      <c r="Y60" s="1551"/>
      <c r="Z60" s="1551"/>
      <c r="AA60" s="1551"/>
      <c r="AB60" s="1551"/>
      <c r="AC60" s="1551"/>
      <c r="AD60" s="1551"/>
      <c r="AE60" s="1551"/>
      <c r="AF60" s="1551"/>
      <c r="AG60" s="1551"/>
      <c r="AH60" s="1561"/>
      <c r="AI60" s="379"/>
      <c r="AJ60" s="379"/>
    </row>
    <row r="61" spans="1:36">
      <c r="A61" s="580"/>
      <c r="B61" s="1560"/>
      <c r="C61" s="1551"/>
      <c r="D61" s="1551"/>
      <c r="E61" s="1551"/>
      <c r="F61" s="1551"/>
      <c r="G61" s="1551"/>
      <c r="H61" s="1551"/>
      <c r="I61" s="1551"/>
      <c r="J61" s="1551"/>
      <c r="K61" s="1551"/>
      <c r="L61" s="1551"/>
      <c r="M61" s="1551"/>
      <c r="N61" s="1551"/>
      <c r="O61" s="1551"/>
      <c r="P61" s="1551"/>
      <c r="Q61" s="1551"/>
      <c r="R61" s="1551"/>
      <c r="S61" s="1551"/>
      <c r="T61" s="1551"/>
      <c r="U61" s="1551"/>
      <c r="V61" s="1551"/>
      <c r="W61" s="1551"/>
      <c r="X61" s="1551"/>
      <c r="Y61" s="1551"/>
      <c r="Z61" s="1551"/>
      <c r="AA61" s="1551"/>
      <c r="AB61" s="1551"/>
      <c r="AC61" s="1551"/>
      <c r="AD61" s="1551"/>
      <c r="AE61" s="1551"/>
      <c r="AF61" s="1551"/>
      <c r="AG61" s="1551"/>
      <c r="AH61" s="1561"/>
      <c r="AI61" s="379"/>
      <c r="AJ61" s="379"/>
    </row>
    <row r="62" spans="1:36">
      <c r="A62" s="580"/>
      <c r="B62" s="1560"/>
      <c r="C62" s="1551"/>
      <c r="D62" s="1551"/>
      <c r="E62" s="1551"/>
      <c r="F62" s="1551"/>
      <c r="G62" s="1551"/>
      <c r="H62" s="1551"/>
      <c r="I62" s="1551"/>
      <c r="J62" s="1551"/>
      <c r="K62" s="1551"/>
      <c r="L62" s="1551"/>
      <c r="M62" s="1551"/>
      <c r="N62" s="1551"/>
      <c r="O62" s="1551"/>
      <c r="P62" s="1551"/>
      <c r="Q62" s="1551"/>
      <c r="R62" s="1551"/>
      <c r="S62" s="1551"/>
      <c r="T62" s="1551"/>
      <c r="U62" s="1551"/>
      <c r="V62" s="1551"/>
      <c r="W62" s="1551"/>
      <c r="X62" s="1551"/>
      <c r="Y62" s="1551"/>
      <c r="Z62" s="1551"/>
      <c r="AA62" s="1551"/>
      <c r="AB62" s="1551"/>
      <c r="AC62" s="1551"/>
      <c r="AD62" s="1551"/>
      <c r="AE62" s="1551"/>
      <c r="AF62" s="1551"/>
      <c r="AG62" s="1551"/>
      <c r="AH62" s="1561"/>
      <c r="AI62" s="379"/>
      <c r="AJ62" s="379"/>
    </row>
    <row r="63" spans="1:36">
      <c r="A63" s="580"/>
      <c r="B63" s="1560"/>
      <c r="C63" s="1551"/>
      <c r="D63" s="1551"/>
      <c r="E63" s="1551"/>
      <c r="F63" s="1551"/>
      <c r="G63" s="1551"/>
      <c r="H63" s="1551"/>
      <c r="I63" s="1551"/>
      <c r="J63" s="1551"/>
      <c r="K63" s="1551"/>
      <c r="L63" s="1551"/>
      <c r="M63" s="1551"/>
      <c r="N63" s="1551"/>
      <c r="O63" s="1551"/>
      <c r="P63" s="1551"/>
      <c r="Q63" s="1551"/>
      <c r="R63" s="1551"/>
      <c r="S63" s="1551"/>
      <c r="T63" s="1551"/>
      <c r="U63" s="1551"/>
      <c r="V63" s="1551"/>
      <c r="W63" s="1551"/>
      <c r="X63" s="1551"/>
      <c r="Y63" s="1551"/>
      <c r="Z63" s="1551"/>
      <c r="AA63" s="1551"/>
      <c r="AB63" s="1551"/>
      <c r="AC63" s="1551"/>
      <c r="AD63" s="1551"/>
      <c r="AE63" s="1551"/>
      <c r="AF63" s="1551"/>
      <c r="AG63" s="1551"/>
      <c r="AH63" s="1561"/>
      <c r="AI63" s="379"/>
      <c r="AJ63" s="379"/>
    </row>
    <row r="64" spans="1:36">
      <c r="A64" s="580"/>
      <c r="B64" s="1562"/>
      <c r="C64" s="1563"/>
      <c r="D64" s="1563"/>
      <c r="E64" s="1563"/>
      <c r="F64" s="1563"/>
      <c r="G64" s="1563"/>
      <c r="H64" s="1563"/>
      <c r="I64" s="1563"/>
      <c r="J64" s="1563"/>
      <c r="K64" s="1563"/>
      <c r="L64" s="1563"/>
      <c r="M64" s="1563"/>
      <c r="N64" s="1563"/>
      <c r="O64" s="1563"/>
      <c r="P64" s="1563"/>
      <c r="Q64" s="1563"/>
      <c r="R64" s="1563"/>
      <c r="S64" s="1563"/>
      <c r="T64" s="1563"/>
      <c r="U64" s="1563"/>
      <c r="V64" s="1563"/>
      <c r="W64" s="1563"/>
      <c r="X64" s="1563"/>
      <c r="Y64" s="1563"/>
      <c r="Z64" s="1563"/>
      <c r="AA64" s="1563"/>
      <c r="AB64" s="1563"/>
      <c r="AC64" s="1563"/>
      <c r="AD64" s="1563"/>
      <c r="AE64" s="1563"/>
      <c r="AF64" s="1563"/>
      <c r="AG64" s="1563"/>
      <c r="AH64" s="1564"/>
      <c r="AI64" s="379"/>
      <c r="AJ64" s="379"/>
    </row>
    <row r="65" spans="1:36" ht="7.5" customHeight="1">
      <c r="A65" s="580"/>
      <c r="B65" s="580"/>
      <c r="C65" s="580"/>
      <c r="D65" s="580"/>
      <c r="E65" s="580"/>
      <c r="F65" s="580"/>
      <c r="G65" s="580"/>
      <c r="H65" s="580"/>
      <c r="I65" s="580"/>
      <c r="J65" s="580"/>
      <c r="K65" s="580"/>
      <c r="L65" s="580"/>
      <c r="M65" s="580"/>
      <c r="N65" s="580"/>
      <c r="O65" s="580"/>
      <c r="P65" s="580"/>
      <c r="Q65" s="580"/>
      <c r="R65" s="580"/>
      <c r="S65" s="580"/>
      <c r="T65" s="580"/>
      <c r="U65" s="580"/>
      <c r="V65" s="580"/>
      <c r="W65" s="580"/>
      <c r="X65" s="580"/>
      <c r="Y65" s="580"/>
      <c r="Z65" s="580"/>
      <c r="AA65" s="580"/>
      <c r="AB65" s="580"/>
      <c r="AC65" s="580"/>
      <c r="AD65" s="580"/>
      <c r="AE65" s="580"/>
      <c r="AF65" s="580"/>
      <c r="AG65" s="580"/>
      <c r="AH65" s="580"/>
      <c r="AI65" s="379"/>
      <c r="AJ65" s="379"/>
    </row>
    <row r="66" spans="1:36" ht="20.100000000000001" customHeight="1">
      <c r="A66" s="1565" t="s">
        <v>732</v>
      </c>
      <c r="B66" s="1565"/>
      <c r="C66" s="1566" t="s">
        <v>733</v>
      </c>
      <c r="D66" s="1566"/>
      <c r="E66" s="1566"/>
      <c r="F66" s="1566"/>
      <c r="G66" s="1566"/>
      <c r="H66" s="1566"/>
      <c r="I66" s="1566"/>
      <c r="J66" s="1566"/>
      <c r="K66" s="1566"/>
      <c r="L66" s="1566"/>
      <c r="M66" s="1566"/>
      <c r="N66" s="1566"/>
      <c r="O66" s="1566"/>
      <c r="P66" s="1566"/>
      <c r="Q66" s="1566"/>
      <c r="R66" s="1566"/>
      <c r="S66" s="1566"/>
      <c r="T66" s="1566"/>
      <c r="U66" s="1566"/>
      <c r="V66" s="1566"/>
      <c r="W66" s="1566"/>
      <c r="X66" s="1566"/>
      <c r="Y66" s="1566"/>
      <c r="Z66" s="1566"/>
      <c r="AA66" s="1566"/>
      <c r="AB66" s="1566"/>
      <c r="AC66" s="1566"/>
      <c r="AD66" s="1566"/>
      <c r="AE66" s="1566"/>
      <c r="AF66" s="1566"/>
      <c r="AG66" s="1566"/>
      <c r="AH66" s="1566"/>
      <c r="AI66" s="379"/>
      <c r="AJ66" s="379"/>
    </row>
    <row r="67" spans="1:36" ht="24.95" customHeight="1">
      <c r="A67" s="1565" t="s">
        <v>734</v>
      </c>
      <c r="B67" s="1565"/>
      <c r="C67" s="1566" t="s">
        <v>735</v>
      </c>
      <c r="D67" s="1566"/>
      <c r="E67" s="1566"/>
      <c r="F67" s="1566"/>
      <c r="G67" s="1566"/>
      <c r="H67" s="1566"/>
      <c r="I67" s="1566"/>
      <c r="J67" s="1566"/>
      <c r="K67" s="1566"/>
      <c r="L67" s="1566"/>
      <c r="M67" s="1566"/>
      <c r="N67" s="1566"/>
      <c r="O67" s="1566"/>
      <c r="P67" s="1566"/>
      <c r="Q67" s="1566"/>
      <c r="R67" s="1566"/>
      <c r="S67" s="1566"/>
      <c r="T67" s="1566"/>
      <c r="U67" s="1566"/>
      <c r="V67" s="1566"/>
      <c r="W67" s="1566"/>
      <c r="X67" s="1566"/>
      <c r="Y67" s="1566"/>
      <c r="Z67" s="1566"/>
      <c r="AA67" s="1566"/>
      <c r="AB67" s="1566"/>
      <c r="AC67" s="1566"/>
      <c r="AD67" s="1566"/>
      <c r="AE67" s="1566"/>
      <c r="AF67" s="1566"/>
      <c r="AG67" s="1566"/>
      <c r="AH67" s="1566"/>
      <c r="AI67" s="379"/>
      <c r="AJ67" s="379"/>
    </row>
    <row r="68" spans="1:36">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row>
    <row r="69" spans="1:36">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c r="AA69" s="379"/>
      <c r="AB69" s="379"/>
      <c r="AC69" s="379"/>
      <c r="AD69" s="379"/>
      <c r="AE69" s="379"/>
      <c r="AF69" s="379"/>
      <c r="AG69" s="379"/>
      <c r="AH69" s="379"/>
      <c r="AI69" s="379"/>
      <c r="AJ69" s="379"/>
    </row>
    <row r="70" spans="1:36">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row>
    <row r="71" spans="1:36">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row>
    <row r="72" spans="1:36">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row>
    <row r="73" spans="1:36">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row>
    <row r="74" spans="1:36">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row>
    <row r="75" spans="1:36">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row>
    <row r="76" spans="1:36">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79"/>
      <c r="AG76" s="379"/>
      <c r="AH76" s="379"/>
      <c r="AI76" s="379"/>
      <c r="AJ76" s="379"/>
    </row>
    <row r="77" spans="1:36">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row>
    <row r="78" spans="1:36">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row>
    <row r="79" spans="1:36">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c r="AA79" s="379"/>
      <c r="AB79" s="379"/>
      <c r="AC79" s="379"/>
      <c r="AD79" s="379"/>
      <c r="AE79" s="379"/>
      <c r="AF79" s="379"/>
      <c r="AG79" s="379"/>
      <c r="AH79" s="379"/>
      <c r="AI79" s="379"/>
      <c r="AJ79" s="379"/>
    </row>
    <row r="80" spans="1:36">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c r="AA80" s="379"/>
      <c r="AB80" s="379"/>
      <c r="AC80" s="379"/>
      <c r="AD80" s="379"/>
      <c r="AE80" s="379"/>
      <c r="AF80" s="379"/>
      <c r="AG80" s="379"/>
      <c r="AH80" s="379"/>
      <c r="AI80" s="379"/>
      <c r="AJ80" s="379"/>
    </row>
    <row r="81" spans="1:36">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79"/>
    </row>
    <row r="82" spans="1:36">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c r="AF82" s="379"/>
      <c r="AG82" s="379"/>
      <c r="AH82" s="379"/>
      <c r="AI82" s="379"/>
      <c r="AJ82" s="379"/>
    </row>
    <row r="83" spans="1:36">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79"/>
    </row>
    <row r="84" spans="1:36">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c r="AA84" s="379"/>
      <c r="AB84" s="379"/>
      <c r="AC84" s="379"/>
      <c r="AD84" s="379"/>
      <c r="AE84" s="379"/>
      <c r="AF84" s="379"/>
      <c r="AG84" s="379"/>
      <c r="AH84" s="379"/>
      <c r="AI84" s="379"/>
      <c r="AJ84" s="379"/>
    </row>
    <row r="85" spans="1:36">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c r="AA85" s="379"/>
      <c r="AB85" s="379"/>
      <c r="AC85" s="379"/>
      <c r="AD85" s="379"/>
      <c r="AE85" s="379"/>
      <c r="AF85" s="379"/>
      <c r="AG85" s="379"/>
      <c r="AH85" s="379"/>
      <c r="AI85" s="379"/>
      <c r="AJ85" s="379"/>
    </row>
    <row r="86" spans="1:36">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row>
    <row r="87" spans="1:36">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c r="AA87" s="379"/>
      <c r="AB87" s="379"/>
      <c r="AC87" s="379"/>
      <c r="AD87" s="379"/>
      <c r="AE87" s="379"/>
      <c r="AF87" s="379"/>
      <c r="AG87" s="379"/>
      <c r="AH87" s="379"/>
      <c r="AI87" s="379"/>
      <c r="AJ87" s="379"/>
    </row>
    <row r="88" spans="1:36">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79"/>
    </row>
    <row r="89" spans="1:36">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row>
    <row r="90" spans="1:36">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c r="AF90" s="379"/>
      <c r="AG90" s="379"/>
      <c r="AH90" s="379"/>
      <c r="AI90" s="379"/>
      <c r="AJ90" s="379"/>
    </row>
    <row r="91" spans="1:36">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c r="Z91" s="379"/>
      <c r="AA91" s="379"/>
      <c r="AB91" s="379"/>
      <c r="AC91" s="379"/>
      <c r="AD91" s="379"/>
      <c r="AE91" s="379"/>
      <c r="AF91" s="379"/>
      <c r="AG91" s="379"/>
      <c r="AH91" s="379"/>
      <c r="AI91" s="379"/>
      <c r="AJ91" s="379"/>
    </row>
    <row r="92" spans="1:36">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c r="AA92" s="379"/>
      <c r="AB92" s="379"/>
      <c r="AC92" s="379"/>
      <c r="AD92" s="379"/>
      <c r="AE92" s="379"/>
      <c r="AF92" s="379"/>
      <c r="AG92" s="379"/>
      <c r="AH92" s="379"/>
      <c r="AI92" s="379"/>
      <c r="AJ92" s="379"/>
    </row>
    <row r="93" spans="1:36">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c r="AF93" s="379"/>
      <c r="AG93" s="379"/>
      <c r="AH93" s="379"/>
      <c r="AI93" s="379"/>
      <c r="AJ93" s="379"/>
    </row>
    <row r="94" spans="1:36">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row>
    <row r="95" spans="1:36">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row>
    <row r="96" spans="1:36">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c r="AF96" s="379"/>
      <c r="AG96" s="379"/>
      <c r="AH96" s="379"/>
      <c r="AI96" s="379"/>
      <c r="AJ96" s="379"/>
    </row>
    <row r="97" spans="1:36">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c r="Z97" s="379"/>
      <c r="AA97" s="379"/>
      <c r="AB97" s="379"/>
      <c r="AC97" s="379"/>
      <c r="AD97" s="379"/>
      <c r="AE97" s="379"/>
      <c r="AF97" s="379"/>
      <c r="AG97" s="379"/>
      <c r="AH97" s="379"/>
      <c r="AI97" s="379"/>
      <c r="AJ97" s="379"/>
    </row>
    <row r="98" spans="1:36">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9"/>
      <c r="AG98" s="379"/>
      <c r="AH98" s="379"/>
      <c r="AI98" s="379"/>
      <c r="AJ98" s="379"/>
    </row>
    <row r="99" spans="1:36">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c r="Z99" s="379"/>
      <c r="AA99" s="379"/>
      <c r="AB99" s="379"/>
      <c r="AC99" s="379"/>
      <c r="AD99" s="379"/>
      <c r="AE99" s="379"/>
      <c r="AF99" s="379"/>
      <c r="AG99" s="379"/>
      <c r="AH99" s="379"/>
      <c r="AI99" s="379"/>
      <c r="AJ99" s="379"/>
    </row>
    <row r="100" spans="1:36">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c r="AA100" s="379"/>
      <c r="AB100" s="379"/>
      <c r="AC100" s="379"/>
      <c r="AD100" s="379"/>
      <c r="AE100" s="379"/>
      <c r="AF100" s="379"/>
      <c r="AG100" s="379"/>
      <c r="AH100" s="379"/>
      <c r="AI100" s="379"/>
      <c r="AJ100" s="379"/>
    </row>
    <row r="101" spans="1:36">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c r="AA101" s="379"/>
      <c r="AB101" s="379"/>
      <c r="AC101" s="379"/>
      <c r="AD101" s="379"/>
      <c r="AE101" s="379"/>
      <c r="AF101" s="379"/>
      <c r="AG101" s="379"/>
      <c r="AH101" s="379"/>
      <c r="AI101" s="379"/>
      <c r="AJ101" s="379"/>
    </row>
    <row r="102" spans="1:36">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c r="AA102" s="379"/>
      <c r="AB102" s="379"/>
      <c r="AC102" s="379"/>
      <c r="AD102" s="379"/>
      <c r="AE102" s="379"/>
      <c r="AF102" s="379"/>
      <c r="AG102" s="379"/>
      <c r="AH102" s="379"/>
      <c r="AI102" s="379"/>
      <c r="AJ102" s="379"/>
    </row>
    <row r="103" spans="1:36">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c r="AA103" s="379"/>
      <c r="AB103" s="379"/>
      <c r="AC103" s="379"/>
      <c r="AD103" s="379"/>
      <c r="AE103" s="379"/>
      <c r="AF103" s="379"/>
      <c r="AG103" s="379"/>
      <c r="AH103" s="379"/>
      <c r="AI103" s="379"/>
      <c r="AJ103" s="379"/>
    </row>
    <row r="104" spans="1:36">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c r="AA104" s="379"/>
      <c r="AB104" s="379"/>
      <c r="AC104" s="379"/>
      <c r="AD104" s="379"/>
      <c r="AE104" s="379"/>
      <c r="AF104" s="379"/>
      <c r="AG104" s="379"/>
      <c r="AH104" s="379"/>
      <c r="AI104" s="379"/>
      <c r="AJ104" s="379"/>
    </row>
    <row r="105" spans="1:36">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c r="AA105" s="379"/>
      <c r="AB105" s="379"/>
      <c r="AC105" s="379"/>
      <c r="AD105" s="379"/>
      <c r="AE105" s="379"/>
      <c r="AF105" s="379"/>
      <c r="AG105" s="379"/>
      <c r="AH105" s="379"/>
      <c r="AI105" s="379"/>
      <c r="AJ105" s="379"/>
    </row>
    <row r="106" spans="1:36">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c r="AA106" s="379"/>
      <c r="AB106" s="379"/>
      <c r="AC106" s="379"/>
      <c r="AD106" s="379"/>
      <c r="AE106" s="379"/>
      <c r="AF106" s="379"/>
      <c r="AG106" s="379"/>
      <c r="AH106" s="379"/>
      <c r="AI106" s="379"/>
      <c r="AJ106" s="379"/>
    </row>
    <row r="107" spans="1:36">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c r="AA107" s="379"/>
      <c r="AB107" s="379"/>
      <c r="AC107" s="379"/>
      <c r="AD107" s="379"/>
      <c r="AE107" s="379"/>
      <c r="AF107" s="379"/>
      <c r="AG107" s="379"/>
      <c r="AH107" s="379"/>
      <c r="AI107" s="379"/>
      <c r="AJ107" s="379"/>
    </row>
    <row r="108" spans="1:36">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c r="AA108" s="379"/>
      <c r="AB108" s="379"/>
      <c r="AC108" s="379"/>
      <c r="AD108" s="379"/>
      <c r="AE108" s="379"/>
      <c r="AF108" s="379"/>
      <c r="AG108" s="379"/>
      <c r="AH108" s="379"/>
      <c r="AI108" s="379"/>
      <c r="AJ108" s="379"/>
    </row>
    <row r="109" spans="1:36">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row>
    <row r="110" spans="1:36">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c r="AA110" s="379"/>
      <c r="AB110" s="379"/>
      <c r="AC110" s="379"/>
      <c r="AD110" s="379"/>
      <c r="AE110" s="379"/>
      <c r="AF110" s="379"/>
      <c r="AG110" s="379"/>
      <c r="AH110" s="379"/>
      <c r="AI110" s="379"/>
      <c r="AJ110" s="379"/>
    </row>
    <row r="111" spans="1:36">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9"/>
      <c r="AE111" s="379"/>
      <c r="AF111" s="379"/>
      <c r="AG111" s="379"/>
      <c r="AH111" s="379"/>
      <c r="AI111" s="379"/>
      <c r="AJ111" s="379"/>
    </row>
    <row r="112" spans="1:36">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c r="AA112" s="379"/>
      <c r="AB112" s="379"/>
      <c r="AC112" s="379"/>
      <c r="AD112" s="379"/>
      <c r="AE112" s="379"/>
      <c r="AF112" s="379"/>
      <c r="AG112" s="379"/>
      <c r="AH112" s="379"/>
      <c r="AI112" s="379"/>
      <c r="AJ112" s="379"/>
    </row>
    <row r="113" spans="1:36">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row>
    <row r="114" spans="1:36">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79"/>
    </row>
    <row r="115" spans="1:36">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row>
    <row r="116" spans="1:36">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row>
    <row r="117" spans="1:36">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row>
    <row r="118" spans="1:36">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row>
    <row r="119" spans="1:36">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c r="AA119" s="379"/>
      <c r="AB119" s="379"/>
      <c r="AC119" s="379"/>
      <c r="AD119" s="379"/>
      <c r="AE119" s="379"/>
      <c r="AF119" s="379"/>
      <c r="AG119" s="379"/>
      <c r="AH119" s="379"/>
      <c r="AI119" s="379"/>
      <c r="AJ119" s="379"/>
    </row>
    <row r="120" spans="1:36">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c r="AF120" s="379"/>
      <c r="AG120" s="379"/>
      <c r="AH120" s="379"/>
      <c r="AI120" s="379"/>
      <c r="AJ120" s="379"/>
    </row>
    <row r="121" spans="1:36">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c r="AF121" s="379"/>
      <c r="AG121" s="379"/>
      <c r="AH121" s="379"/>
      <c r="AI121" s="379"/>
      <c r="AJ121" s="379"/>
    </row>
    <row r="122" spans="1:36">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c r="AA122" s="379"/>
      <c r="AB122" s="379"/>
      <c r="AC122" s="379"/>
      <c r="AD122" s="379"/>
      <c r="AE122" s="379"/>
      <c r="AF122" s="379"/>
      <c r="AG122" s="379"/>
      <c r="AH122" s="379"/>
      <c r="AI122" s="379"/>
      <c r="AJ122" s="379"/>
    </row>
    <row r="123" spans="1:36">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c r="AA123" s="379"/>
      <c r="AB123" s="379"/>
      <c r="AC123" s="379"/>
      <c r="AD123" s="379"/>
      <c r="AE123" s="379"/>
      <c r="AF123" s="379"/>
      <c r="AG123" s="379"/>
      <c r="AH123" s="379"/>
      <c r="AI123" s="379"/>
      <c r="AJ123" s="379"/>
    </row>
    <row r="124" spans="1:36">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row>
    <row r="125" spans="1:36">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c r="AF125" s="379"/>
      <c r="AG125" s="379"/>
      <c r="AH125" s="379"/>
      <c r="AI125" s="379"/>
      <c r="AJ125" s="379"/>
    </row>
    <row r="126" spans="1:36">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row>
    <row r="127" spans="1:36">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c r="AA127" s="379"/>
      <c r="AB127" s="379"/>
      <c r="AC127" s="379"/>
      <c r="AD127" s="379"/>
      <c r="AE127" s="379"/>
      <c r="AF127" s="379"/>
      <c r="AG127" s="379"/>
      <c r="AH127" s="379"/>
      <c r="AI127" s="379"/>
      <c r="AJ127" s="379"/>
    </row>
    <row r="128" spans="1:36">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c r="AF128" s="379"/>
      <c r="AG128" s="379"/>
      <c r="AH128" s="379"/>
      <c r="AI128" s="379"/>
      <c r="AJ128" s="379"/>
    </row>
    <row r="129" spans="1:36">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c r="AA129" s="379"/>
      <c r="AB129" s="379"/>
      <c r="AC129" s="379"/>
      <c r="AD129" s="379"/>
      <c r="AE129" s="379"/>
      <c r="AF129" s="379"/>
      <c r="AG129" s="379"/>
      <c r="AH129" s="379"/>
      <c r="AI129" s="379"/>
      <c r="AJ129" s="379"/>
    </row>
    <row r="130" spans="1:36">
      <c r="A130" s="379"/>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c r="AA130" s="379"/>
      <c r="AB130" s="379"/>
      <c r="AC130" s="379"/>
      <c r="AD130" s="379"/>
      <c r="AE130" s="379"/>
      <c r="AF130" s="379"/>
      <c r="AG130" s="379"/>
      <c r="AH130" s="379"/>
      <c r="AI130" s="379"/>
      <c r="AJ130" s="379"/>
    </row>
    <row r="131" spans="1:36">
      <c r="A131" s="379"/>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c r="AF131" s="379"/>
      <c r="AG131" s="379"/>
      <c r="AH131" s="379"/>
      <c r="AI131" s="379"/>
      <c r="AJ131" s="379"/>
    </row>
    <row r="132" spans="1:36">
      <c r="A132" s="379"/>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row>
    <row r="133" spans="1:36">
      <c r="A133" s="379"/>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79"/>
    </row>
    <row r="134" spans="1:36">
      <c r="A134" s="379"/>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row>
    <row r="135" spans="1:36">
      <c r="A135" s="379"/>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c r="AA135" s="379"/>
      <c r="AB135" s="379"/>
      <c r="AC135" s="379"/>
      <c r="AD135" s="379"/>
      <c r="AE135" s="379"/>
      <c r="AF135" s="379"/>
      <c r="AG135" s="379"/>
      <c r="AH135" s="379"/>
      <c r="AI135" s="379"/>
      <c r="AJ135" s="379"/>
    </row>
    <row r="136" spans="1:36">
      <c r="A136" s="379"/>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79"/>
      <c r="AD136" s="379"/>
      <c r="AE136" s="379"/>
      <c r="AF136" s="379"/>
      <c r="AG136" s="379"/>
      <c r="AH136" s="379"/>
      <c r="AI136" s="379"/>
      <c r="AJ136" s="379"/>
    </row>
    <row r="137" spans="1:36">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379"/>
      <c r="AJ137" s="379"/>
    </row>
    <row r="138" spans="1:36">
      <c r="A138" s="379"/>
      <c r="B138" s="379"/>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379"/>
    </row>
    <row r="139" spans="1:36">
      <c r="A139" s="379"/>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c r="AA139" s="379"/>
      <c r="AB139" s="379"/>
      <c r="AC139" s="379"/>
      <c r="AD139" s="379"/>
      <c r="AE139" s="379"/>
      <c r="AF139" s="379"/>
      <c r="AG139" s="379"/>
      <c r="AH139" s="379"/>
      <c r="AI139" s="379"/>
      <c r="AJ139" s="379"/>
    </row>
    <row r="140" spans="1:36">
      <c r="A140" s="379"/>
      <c r="B140" s="379"/>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379"/>
      <c r="AE140" s="379"/>
      <c r="AF140" s="379"/>
      <c r="AG140" s="379"/>
      <c r="AH140" s="379"/>
      <c r="AI140" s="379"/>
      <c r="AJ140" s="379"/>
    </row>
    <row r="141" spans="1:36">
      <c r="A141" s="379"/>
      <c r="B141" s="379"/>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379"/>
      <c r="AE141" s="379"/>
      <c r="AF141" s="379"/>
      <c r="AG141" s="379"/>
      <c r="AH141" s="379"/>
      <c r="AI141" s="379"/>
      <c r="AJ141" s="379"/>
    </row>
  </sheetData>
  <mergeCells count="18">
    <mergeCell ref="A21:AH21"/>
    <mergeCell ref="B46:AH64"/>
    <mergeCell ref="A66:B66"/>
    <mergeCell ref="C66:AH66"/>
    <mergeCell ref="A67:B67"/>
    <mergeCell ref="C67:AH67"/>
    <mergeCell ref="A30:AH30"/>
    <mergeCell ref="AG1:AH1"/>
    <mergeCell ref="Y2:AH2"/>
    <mergeCell ref="A9:AH10"/>
    <mergeCell ref="AD16:AH16"/>
    <mergeCell ref="A17:AH18"/>
    <mergeCell ref="AA6:AH6"/>
    <mergeCell ref="AA7:AH7"/>
    <mergeCell ref="A12:H12"/>
    <mergeCell ref="E14:K14"/>
    <mergeCell ref="A16:AC16"/>
    <mergeCell ref="D4:I4"/>
  </mergeCells>
  <phoneticPr fontId="2"/>
  <printOptions horizontalCentered="1"/>
  <pageMargins left="0.78740157480314965" right="0.59055118110236227" top="0.78740157480314965" bottom="0.19685039370078741"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8" tint="0.59999389629810485"/>
    <pageSetUpPr fitToPage="1"/>
  </sheetPr>
  <dimension ref="A1:I70"/>
  <sheetViews>
    <sheetView view="pageBreakPreview" topLeftCell="A49" zoomScaleNormal="100" zoomScaleSheetLayoutView="100" workbookViewId="0"/>
  </sheetViews>
  <sheetFormatPr defaultRowHeight="30" customHeight="1"/>
  <cols>
    <col min="1" max="1" width="17.75" style="16" customWidth="1"/>
    <col min="2" max="2" width="15.625" style="16" customWidth="1"/>
    <col min="3" max="3" width="10.75" style="16" customWidth="1"/>
    <col min="4" max="4" width="11.875" style="16" customWidth="1"/>
    <col min="5" max="5" width="15.625" style="16" customWidth="1"/>
    <col min="6" max="6" width="20.625" style="16" customWidth="1"/>
    <col min="7" max="7" width="8.625" style="197" customWidth="1"/>
    <col min="8" max="8" width="9.625" style="15" customWidth="1"/>
    <col min="9" max="9" width="3.25" style="16" customWidth="1"/>
    <col min="10" max="16384" width="9" style="16"/>
  </cols>
  <sheetData>
    <row r="1" spans="1:9" ht="13.5">
      <c r="A1" s="25"/>
      <c r="B1" s="390"/>
      <c r="C1" s="390"/>
      <c r="D1" s="390"/>
      <c r="E1" s="390"/>
      <c r="F1" s="390"/>
      <c r="G1" s="446"/>
      <c r="H1" s="391"/>
      <c r="I1" s="390"/>
    </row>
    <row r="2" spans="1:9" ht="13.5">
      <c r="B2" s="390"/>
      <c r="C2" s="390"/>
      <c r="D2" s="390"/>
      <c r="E2" s="390"/>
      <c r="F2" s="1591" t="s">
        <v>375</v>
      </c>
      <c r="G2" s="1591"/>
      <c r="H2" s="1591"/>
    </row>
    <row r="3" spans="1:9" s="197" customFormat="1" ht="13.5">
      <c r="B3" s="390"/>
      <c r="C3" s="390"/>
      <c r="D3" s="390"/>
      <c r="E3" s="390"/>
      <c r="F3" s="390"/>
      <c r="G3" s="446"/>
      <c r="H3" s="390"/>
      <c r="I3" s="392"/>
    </row>
    <row r="4" spans="1:9" ht="13.5" customHeight="1">
      <c r="B4" s="1568" t="str">
        <f>入力シート!J3&amp;"　様"</f>
        <v>高岡市上下水道事業管理者　二塚　英克　様</v>
      </c>
      <c r="C4" s="1568"/>
      <c r="D4" s="848"/>
      <c r="E4" s="390"/>
      <c r="F4" s="390"/>
      <c r="G4" s="446"/>
      <c r="H4" s="390"/>
      <c r="I4" s="390"/>
    </row>
    <row r="5" spans="1:9" s="197" customFormat="1" ht="20.100000000000001" customHeight="1">
      <c r="B5" s="1568"/>
      <c r="C5" s="1568"/>
      <c r="D5" s="848"/>
      <c r="E5" s="446"/>
      <c r="F5" s="446"/>
      <c r="G5" s="446"/>
      <c r="H5" s="446"/>
      <c r="I5" s="446"/>
    </row>
    <row r="6" spans="1:9" ht="20.100000000000001" customHeight="1">
      <c r="B6" s="390"/>
      <c r="C6" s="390"/>
      <c r="D6" s="392"/>
      <c r="E6" s="393" t="s">
        <v>566</v>
      </c>
      <c r="F6" s="393" t="str">
        <f>入力シート!J9</f>
        <v>株式会社□□建設</v>
      </c>
      <c r="G6" s="393"/>
      <c r="H6" s="394"/>
      <c r="I6" s="390"/>
    </row>
    <row r="7" spans="1:9" ht="20.100000000000001" customHeight="1">
      <c r="B7" s="390"/>
      <c r="C7" s="390"/>
      <c r="D7" s="392"/>
      <c r="E7" s="393" t="s">
        <v>567</v>
      </c>
      <c r="F7" s="393" t="str">
        <f>入力シート!J7</f>
        <v>高岡市□□□町□□□</v>
      </c>
      <c r="G7" s="393"/>
      <c r="H7" s="394"/>
      <c r="I7" s="390"/>
    </row>
    <row r="8" spans="1:9" ht="20.100000000000001" customHeight="1">
      <c r="B8" s="390"/>
      <c r="C8" s="392"/>
      <c r="D8" s="392"/>
      <c r="E8" s="393" t="s">
        <v>568</v>
      </c>
      <c r="F8" s="393" t="str">
        <f>入力シート!J10</f>
        <v>代表取締役　□□　□□</v>
      </c>
      <c r="G8" s="393"/>
      <c r="H8" s="394"/>
      <c r="I8" s="390"/>
    </row>
    <row r="9" spans="1:9" ht="30" customHeight="1">
      <c r="B9" s="390"/>
      <c r="C9" s="392"/>
      <c r="D9" s="392"/>
      <c r="E9" s="392"/>
      <c r="F9" s="397"/>
      <c r="G9" s="681"/>
      <c r="H9" s="390"/>
      <c r="I9" s="390"/>
    </row>
    <row r="10" spans="1:9" ht="30" customHeight="1">
      <c r="B10" s="1607" t="s">
        <v>554</v>
      </c>
      <c r="C10" s="1607"/>
      <c r="D10" s="1607"/>
      <c r="E10" s="1607"/>
      <c r="F10" s="1607"/>
      <c r="G10" s="1607"/>
      <c r="H10" s="1607"/>
      <c r="I10" s="390"/>
    </row>
    <row r="11" spans="1:9" ht="30" customHeight="1">
      <c r="B11" s="390"/>
      <c r="C11" s="390"/>
      <c r="D11" s="390"/>
      <c r="E11" s="390"/>
      <c r="F11" s="390"/>
      <c r="G11" s="446"/>
      <c r="H11" s="391"/>
      <c r="I11" s="390"/>
    </row>
    <row r="12" spans="1:9" ht="18.75" customHeight="1">
      <c r="B12" s="395" t="s">
        <v>553</v>
      </c>
      <c r="C12" s="391"/>
      <c r="D12" s="391"/>
      <c r="E12" s="391"/>
      <c r="F12" s="390"/>
      <c r="G12" s="446"/>
      <c r="H12" s="391"/>
      <c r="I12" s="390"/>
    </row>
    <row r="13" spans="1:9" ht="9" customHeight="1">
      <c r="B13" s="395"/>
      <c r="C13" s="391"/>
      <c r="D13" s="391"/>
      <c r="E13" s="391"/>
      <c r="F13" s="390"/>
      <c r="G13" s="446"/>
      <c r="H13" s="391"/>
      <c r="I13" s="390"/>
    </row>
    <row r="14" spans="1:9" ht="18.75" customHeight="1">
      <c r="B14" s="1610" t="s">
        <v>555</v>
      </c>
      <c r="C14" s="1611"/>
      <c r="D14" s="1611"/>
      <c r="E14" s="1611"/>
      <c r="F14" s="1611"/>
      <c r="G14" s="1611"/>
      <c r="H14" s="1611"/>
      <c r="I14" s="390"/>
    </row>
    <row r="15" spans="1:9" ht="18.75" customHeight="1">
      <c r="B15" s="396"/>
      <c r="C15" s="397"/>
      <c r="D15" s="397"/>
      <c r="E15" s="397"/>
      <c r="F15" s="397"/>
      <c r="G15" s="681"/>
      <c r="H15" s="397"/>
      <c r="I15" s="390"/>
    </row>
    <row r="16" spans="1:9" ht="30" customHeight="1">
      <c r="B16" s="1608" t="s">
        <v>11</v>
      </c>
      <c r="C16" s="1608"/>
      <c r="D16" s="1608"/>
      <c r="E16" s="1608"/>
      <c r="F16" s="1608"/>
      <c r="G16" s="1608"/>
      <c r="H16" s="1608"/>
      <c r="I16" s="390"/>
    </row>
    <row r="17" spans="1:9" s="19" customFormat="1" ht="24.95" customHeight="1">
      <c r="B17" s="1569" t="s">
        <v>556</v>
      </c>
      <c r="C17" s="1570"/>
      <c r="D17" s="1570"/>
      <c r="E17" s="1570"/>
      <c r="F17" s="1570"/>
      <c r="G17" s="1570"/>
      <c r="H17" s="1570"/>
      <c r="I17" s="398"/>
    </row>
    <row r="18" spans="1:9" s="19" customFormat="1" ht="24.95" customHeight="1">
      <c r="B18" s="399" t="s">
        <v>557</v>
      </c>
      <c r="C18" s="1576"/>
      <c r="D18" s="1609"/>
      <c r="E18" s="400" t="s">
        <v>126</v>
      </c>
      <c r="F18" s="683"/>
      <c r="G18" s="683" t="s">
        <v>833</v>
      </c>
      <c r="H18" s="679"/>
      <c r="I18" s="398"/>
    </row>
    <row r="19" spans="1:9" s="19" customFormat="1" ht="24.95" customHeight="1">
      <c r="B19" s="401" t="s">
        <v>453</v>
      </c>
      <c r="C19" s="1573"/>
      <c r="D19" s="1574"/>
      <c r="E19" s="1574"/>
      <c r="F19" s="1574"/>
      <c r="G19" s="1574"/>
      <c r="H19" s="1575"/>
      <c r="I19" s="398"/>
    </row>
    <row r="20" spans="1:9" s="19" customFormat="1" ht="24.95" customHeight="1">
      <c r="B20" s="401" t="s">
        <v>742</v>
      </c>
      <c r="C20" s="1576"/>
      <c r="D20" s="1577"/>
      <c r="E20" s="1577"/>
      <c r="F20" s="1577"/>
      <c r="G20" s="1577"/>
      <c r="H20" s="1578"/>
      <c r="I20" s="398"/>
    </row>
    <row r="21" spans="1:9" s="19" customFormat="1" ht="24.95" customHeight="1">
      <c r="B21" s="401" t="s">
        <v>0</v>
      </c>
      <c r="C21" s="1576"/>
      <c r="D21" s="1577"/>
      <c r="E21" s="1577"/>
      <c r="F21" s="1577"/>
      <c r="G21" s="1577"/>
      <c r="H21" s="1578"/>
      <c r="I21" s="398"/>
    </row>
    <row r="22" spans="1:9" s="19" customFormat="1" ht="24.95" customHeight="1">
      <c r="B22" s="401" t="s">
        <v>201</v>
      </c>
      <c r="C22" s="1583" t="s">
        <v>25</v>
      </c>
      <c r="D22" s="1584"/>
      <c r="E22" s="400" t="s">
        <v>202</v>
      </c>
      <c r="F22" s="1585" t="s">
        <v>204</v>
      </c>
      <c r="G22" s="1586"/>
      <c r="H22" s="1587"/>
      <c r="I22" s="398"/>
    </row>
    <row r="23" spans="1:9" s="19" customFormat="1" ht="24.95" customHeight="1">
      <c r="B23" s="401" t="s">
        <v>741</v>
      </c>
      <c r="C23" s="1579" t="s">
        <v>204</v>
      </c>
      <c r="D23" s="1580"/>
      <c r="E23" s="403" t="s">
        <v>260</v>
      </c>
      <c r="F23" s="1581" t="s">
        <v>204</v>
      </c>
      <c r="G23" s="1581"/>
      <c r="H23" s="1582"/>
      <c r="I23" s="398"/>
    </row>
    <row r="24" spans="1:9" s="19" customFormat="1" ht="24.95" customHeight="1">
      <c r="B24" s="1588" t="s">
        <v>261</v>
      </c>
      <c r="C24" s="1589"/>
      <c r="D24" s="1588" t="str">
        <f>IF(入力シート!J15="",入力シート!J11,入力シート!J15)</f>
        <v>高岡　□□</v>
      </c>
      <c r="E24" s="1590"/>
      <c r="F24" s="400" t="s">
        <v>558</v>
      </c>
      <c r="G24" s="1588"/>
      <c r="H24" s="1590"/>
      <c r="I24" s="398"/>
    </row>
    <row r="25" spans="1:9" s="19" customFormat="1" ht="24.95" customHeight="1">
      <c r="B25" s="404"/>
      <c r="C25" s="405"/>
      <c r="D25" s="406"/>
      <c r="E25" s="406"/>
      <c r="F25" s="406"/>
      <c r="G25" s="406"/>
      <c r="H25" s="406"/>
      <c r="I25" s="398"/>
    </row>
    <row r="26" spans="1:9" s="19" customFormat="1" ht="24.95" customHeight="1">
      <c r="A26" s="137"/>
      <c r="B26" s="1571" t="s">
        <v>611</v>
      </c>
      <c r="C26" s="1572"/>
      <c r="D26" s="1572"/>
      <c r="E26" s="1572"/>
      <c r="F26" s="1572"/>
      <c r="G26" s="1572"/>
      <c r="H26" s="1572"/>
      <c r="I26" s="398"/>
    </row>
    <row r="27" spans="1:9" s="19" customFormat="1" ht="24.95" customHeight="1">
      <c r="B27" s="399" t="s">
        <v>557</v>
      </c>
      <c r="C27" s="1595" t="str">
        <f>入力シート!J4</f>
        <v>上下水道局総務課</v>
      </c>
      <c r="D27" s="1596"/>
      <c r="E27" s="400" t="s">
        <v>126</v>
      </c>
      <c r="F27" s="680" t="str">
        <f>IF(入力シート!J6="",入力シート!J5,入力シート!J6)</f>
        <v>△△　△△</v>
      </c>
      <c r="G27" s="680" t="s">
        <v>833</v>
      </c>
      <c r="H27" s="685"/>
      <c r="I27" s="398"/>
    </row>
    <row r="28" spans="1:9" s="19" customFormat="1" ht="24.95" customHeight="1">
      <c r="B28" s="401" t="s">
        <v>453</v>
      </c>
      <c r="C28" s="1597">
        <f>+入力シート!E4</f>
        <v>2600000001</v>
      </c>
      <c r="D28" s="1598"/>
      <c r="E28" s="1598"/>
      <c r="F28" s="1598"/>
      <c r="G28" s="1598"/>
      <c r="H28" s="1599"/>
      <c r="I28" s="398"/>
    </row>
    <row r="29" spans="1:9" s="19" customFormat="1" ht="24.95" customHeight="1">
      <c r="B29" s="401" t="s">
        <v>742</v>
      </c>
      <c r="C29" s="1595" t="str">
        <f>+入力シート!E5</f>
        <v>○○地内配水補助管布設替工事</v>
      </c>
      <c r="D29" s="1600"/>
      <c r="E29" s="1600"/>
      <c r="F29" s="1600"/>
      <c r="G29" s="1600"/>
      <c r="H29" s="1601"/>
      <c r="I29" s="398"/>
    </row>
    <row r="30" spans="1:9" s="19" customFormat="1" ht="24.95" customHeight="1">
      <c r="B30" s="401" t="s">
        <v>0</v>
      </c>
      <c r="C30" s="1595" t="str">
        <f>+入力シート!E6&amp;"　地内"</f>
        <v>高岡市○○町○○○　地内</v>
      </c>
      <c r="D30" s="1600"/>
      <c r="E30" s="1600"/>
      <c r="F30" s="1600"/>
      <c r="G30" s="1600"/>
      <c r="H30" s="1601"/>
      <c r="I30" s="398"/>
    </row>
    <row r="31" spans="1:9" ht="24.95" customHeight="1">
      <c r="B31" s="401" t="s">
        <v>201</v>
      </c>
      <c r="C31" s="1602">
        <f>IF(入力シート!E14="",入力シート!E13,入力シート!E14)</f>
        <v>16500000.000000002</v>
      </c>
      <c r="D31" s="1603"/>
      <c r="E31" s="400" t="s">
        <v>202</v>
      </c>
      <c r="F31" s="1585">
        <f>+入力シート!E7</f>
        <v>46143</v>
      </c>
      <c r="G31" s="1586"/>
      <c r="H31" s="1587"/>
      <c r="I31" s="390"/>
    </row>
    <row r="32" spans="1:9" ht="24.95" customHeight="1">
      <c r="B32" s="399" t="s">
        <v>741</v>
      </c>
      <c r="C32" s="1579">
        <f>+入力シート!E9</f>
        <v>46144</v>
      </c>
      <c r="D32" s="1594"/>
      <c r="E32" s="407" t="s">
        <v>260</v>
      </c>
      <c r="F32" s="1581">
        <f>IF(入力シート!E11="",入力シート!E10,入力シート!E11)</f>
        <v>46356</v>
      </c>
      <c r="G32" s="1581"/>
      <c r="H32" s="1582"/>
      <c r="I32" s="390"/>
    </row>
    <row r="33" spans="1:9" ht="24.95" customHeight="1">
      <c r="B33" s="399" t="s">
        <v>559</v>
      </c>
      <c r="C33" s="1604" t="s">
        <v>793</v>
      </c>
      <c r="D33" s="1605"/>
      <c r="E33" s="1605"/>
      <c r="F33" s="1605"/>
      <c r="G33" s="1605"/>
      <c r="H33" s="1606"/>
      <c r="I33" s="390"/>
    </row>
    <row r="34" spans="1:9" ht="30" customHeight="1">
      <c r="B34" s="1592" t="s">
        <v>203</v>
      </c>
      <c r="C34" s="1593"/>
      <c r="D34" s="1593"/>
      <c r="E34" s="1593"/>
      <c r="F34" s="1593"/>
      <c r="G34" s="1593"/>
      <c r="H34" s="1593"/>
      <c r="I34" s="390"/>
    </row>
    <row r="35" spans="1:9" ht="30" customHeight="1">
      <c r="A35" s="25"/>
    </row>
    <row r="36" spans="1:9" ht="30" customHeight="1">
      <c r="H36" s="16"/>
      <c r="I36" s="17" t="s">
        <v>375</v>
      </c>
    </row>
    <row r="37" spans="1:9" ht="30" customHeight="1">
      <c r="B37" s="7" t="str">
        <f>+入力シート!J7</f>
        <v>高岡市□□□町□□□</v>
      </c>
      <c r="C37" s="18"/>
      <c r="H37" s="16"/>
    </row>
    <row r="38" spans="1:9" ht="30" customHeight="1">
      <c r="B38" s="7" t="str">
        <f>+入力シート!J9</f>
        <v>株式会社□□建設</v>
      </c>
      <c r="C38" s="18"/>
      <c r="D38" s="17"/>
      <c r="H38" s="16"/>
    </row>
    <row r="39" spans="1:9" ht="30" customHeight="1">
      <c r="B39" s="7" t="str">
        <f>+入力シート!J10&amp;"　様"</f>
        <v>代表取締役　□□　□□　様</v>
      </c>
      <c r="D39" s="17"/>
      <c r="H39" s="16"/>
    </row>
    <row r="40" spans="1:9" ht="30" customHeight="1">
      <c r="C40" s="17"/>
      <c r="D40" s="17"/>
      <c r="E40" s="17"/>
      <c r="F40" s="15" t="str">
        <f>入力シート!J3&amp;"　印"</f>
        <v>高岡市上下水道事業管理者　二塚　英克　印</v>
      </c>
      <c r="G40" s="195"/>
      <c r="H40" s="16"/>
    </row>
    <row r="41" spans="1:9" ht="30" customHeight="1">
      <c r="C41" s="17"/>
      <c r="D41" s="17"/>
      <c r="E41" s="17"/>
      <c r="F41" s="18"/>
      <c r="G41" s="18"/>
      <c r="H41" s="16"/>
    </row>
    <row r="42" spans="1:9" ht="30" customHeight="1">
      <c r="B42" s="1612" t="s">
        <v>561</v>
      </c>
      <c r="C42" s="1612"/>
      <c r="D42" s="1612"/>
      <c r="E42" s="1612"/>
      <c r="F42" s="1612"/>
      <c r="G42" s="1612"/>
      <c r="H42" s="1612"/>
    </row>
    <row r="44" spans="1:9" ht="30" customHeight="1">
      <c r="B44" s="100" t="s">
        <v>565</v>
      </c>
      <c r="C44" s="15"/>
      <c r="D44" s="15"/>
      <c r="E44" s="15"/>
    </row>
    <row r="45" spans="1:9" s="194" customFormat="1" ht="30" customHeight="1">
      <c r="B45" s="100"/>
      <c r="C45" s="191" t="s">
        <v>562</v>
      </c>
      <c r="D45" s="195"/>
      <c r="E45" s="195"/>
      <c r="G45" s="197"/>
      <c r="H45" s="195"/>
    </row>
    <row r="46" spans="1:9" ht="30" customHeight="1">
      <c r="B46" s="192"/>
      <c r="C46" s="191" t="s">
        <v>563</v>
      </c>
      <c r="D46" s="193"/>
      <c r="E46" s="193"/>
      <c r="F46" s="193"/>
      <c r="G46" s="327"/>
      <c r="H46" s="193"/>
    </row>
    <row r="47" spans="1:9" ht="30" customHeight="1">
      <c r="B47" s="100" t="s">
        <v>564</v>
      </c>
      <c r="C47" s="15"/>
      <c r="D47" s="15"/>
      <c r="E47" s="15"/>
    </row>
    <row r="48" spans="1:9" ht="30" customHeight="1">
      <c r="B48" s="23"/>
      <c r="C48" s="7"/>
      <c r="D48" s="7"/>
      <c r="E48" s="7"/>
      <c r="F48" s="7"/>
      <c r="G48" s="327"/>
      <c r="H48" s="7"/>
    </row>
    <row r="49" spans="1:9" ht="30" customHeight="1">
      <c r="B49" s="1622" t="s">
        <v>11</v>
      </c>
      <c r="C49" s="1622"/>
      <c r="D49" s="1622"/>
      <c r="E49" s="1622"/>
      <c r="F49" s="1622"/>
      <c r="G49" s="1622"/>
      <c r="H49" s="1622"/>
    </row>
    <row r="50" spans="1:9" ht="30" customHeight="1">
      <c r="A50" s="19"/>
      <c r="B50" s="1615" t="s">
        <v>200</v>
      </c>
      <c r="C50" s="1616"/>
      <c r="D50" s="1616"/>
      <c r="E50" s="1616"/>
      <c r="F50" s="1616"/>
      <c r="G50" s="1616"/>
      <c r="H50" s="1616"/>
      <c r="I50" s="19"/>
    </row>
    <row r="51" spans="1:9" ht="30" customHeight="1">
      <c r="A51" s="19"/>
      <c r="B51" s="26" t="s">
        <v>9</v>
      </c>
      <c r="C51" s="1623"/>
      <c r="D51" s="1624"/>
      <c r="E51" s="1624"/>
      <c r="F51" s="1624"/>
      <c r="G51" s="1624"/>
      <c r="H51" s="1625"/>
      <c r="I51" s="19"/>
    </row>
    <row r="52" spans="1:9" ht="30" customHeight="1">
      <c r="A52" s="19"/>
      <c r="B52" s="93"/>
      <c r="C52" s="102"/>
      <c r="D52" s="103"/>
      <c r="E52" s="103"/>
      <c r="F52" s="103"/>
      <c r="G52" s="103"/>
      <c r="H52" s="103"/>
      <c r="I52" s="19"/>
    </row>
    <row r="53" spans="1:9" ht="30" customHeight="1">
      <c r="A53" s="19"/>
      <c r="B53" s="1615" t="s">
        <v>205</v>
      </c>
      <c r="C53" s="1616"/>
      <c r="D53" s="1616"/>
      <c r="E53" s="1616"/>
      <c r="F53" s="1616"/>
      <c r="G53" s="1616"/>
      <c r="H53" s="1616"/>
      <c r="I53" s="19"/>
    </row>
    <row r="54" spans="1:9" ht="30" customHeight="1">
      <c r="A54" s="19"/>
      <c r="B54" s="38" t="s">
        <v>9</v>
      </c>
      <c r="C54" s="1617" t="str">
        <f>+入力シート!E5</f>
        <v>○○地内配水補助管布設替工事</v>
      </c>
      <c r="D54" s="1618"/>
      <c r="E54" s="1618"/>
      <c r="F54" s="1618"/>
      <c r="G54" s="1618"/>
      <c r="H54" s="1619"/>
      <c r="I54" s="19"/>
    </row>
    <row r="55" spans="1:9" ht="30" customHeight="1">
      <c r="A55" s="19"/>
      <c r="B55" s="90"/>
      <c r="C55" s="78"/>
      <c r="D55" s="104"/>
      <c r="E55" s="104"/>
      <c r="F55" s="104"/>
      <c r="G55" s="104"/>
      <c r="H55" s="104"/>
      <c r="I55" s="19"/>
    </row>
    <row r="56" spans="1:9" ht="30" customHeight="1">
      <c r="A56" s="19"/>
      <c r="B56" s="85" t="s">
        <v>262</v>
      </c>
      <c r="C56" s="78"/>
      <c r="D56" s="104"/>
      <c r="E56" s="104"/>
      <c r="F56" s="104"/>
      <c r="G56" s="104"/>
      <c r="H56" s="104"/>
      <c r="I56" s="19"/>
    </row>
    <row r="57" spans="1:9" s="197" customFormat="1" ht="30" customHeight="1">
      <c r="A57" s="196"/>
      <c r="B57" s="1620" t="s">
        <v>570</v>
      </c>
      <c r="C57" s="1621"/>
      <c r="D57" s="1621"/>
      <c r="E57" s="1621"/>
      <c r="F57" s="1621"/>
      <c r="G57" s="1621"/>
      <c r="H57" s="1621"/>
      <c r="I57" s="196"/>
    </row>
    <row r="58" spans="1:9" s="197" customFormat="1" ht="30" customHeight="1">
      <c r="A58" s="196"/>
      <c r="B58" s="204" t="s">
        <v>571</v>
      </c>
      <c r="C58" s="101"/>
      <c r="D58" s="198"/>
      <c r="E58" s="196"/>
      <c r="F58" s="101"/>
      <c r="G58" s="101"/>
      <c r="H58" s="198"/>
      <c r="I58" s="196"/>
    </row>
    <row r="59" spans="1:9" s="197" customFormat="1" ht="30" customHeight="1">
      <c r="A59" s="196"/>
      <c r="B59" s="204"/>
      <c r="C59" s="101"/>
      <c r="D59" s="198"/>
      <c r="E59" s="196"/>
      <c r="F59" s="101"/>
      <c r="G59" s="101"/>
      <c r="H59" s="198"/>
      <c r="I59" s="196"/>
    </row>
    <row r="60" spans="1:9" ht="30" customHeight="1">
      <c r="A60" s="19"/>
      <c r="B60" s="20" t="s">
        <v>206</v>
      </c>
      <c r="C60" s="10"/>
      <c r="D60" s="10"/>
      <c r="E60" s="10"/>
      <c r="F60" s="10"/>
      <c r="G60" s="449"/>
      <c r="H60" s="10"/>
      <c r="I60" s="19"/>
    </row>
    <row r="61" spans="1:9" ht="30" customHeight="1">
      <c r="A61" s="19"/>
      <c r="B61" s="20"/>
      <c r="C61" s="101"/>
      <c r="D61" s="10"/>
      <c r="E61" s="10"/>
      <c r="F61" s="10"/>
      <c r="G61" s="449"/>
      <c r="H61" s="10"/>
      <c r="I61" s="19"/>
    </row>
    <row r="62" spans="1:9" ht="30" customHeight="1">
      <c r="A62" s="19"/>
      <c r="B62" s="20"/>
      <c r="C62" s="10"/>
      <c r="D62" s="10"/>
      <c r="E62" s="10"/>
      <c r="F62" s="10"/>
      <c r="G62" s="449"/>
      <c r="H62" s="10"/>
      <c r="I62" s="19"/>
    </row>
    <row r="63" spans="1:9" ht="30" customHeight="1">
      <c r="A63" s="19"/>
      <c r="B63" s="19"/>
      <c r="C63" s="78"/>
      <c r="D63" s="78"/>
      <c r="E63" s="19"/>
      <c r="F63" s="105"/>
      <c r="G63" s="105"/>
      <c r="H63" s="105"/>
      <c r="I63" s="19"/>
    </row>
    <row r="64" spans="1:9" ht="30" customHeight="1">
      <c r="A64" s="19"/>
      <c r="B64" s="19"/>
      <c r="C64" s="106"/>
      <c r="D64" s="107"/>
      <c r="E64" s="107"/>
      <c r="F64" s="107"/>
      <c r="G64" s="107"/>
      <c r="H64" s="107"/>
      <c r="I64" s="19"/>
    </row>
    <row r="65" spans="1:9" ht="30" customHeight="1">
      <c r="A65" s="19"/>
      <c r="B65" s="19"/>
      <c r="C65" s="78"/>
      <c r="D65" s="104"/>
      <c r="E65" s="104"/>
      <c r="F65" s="104"/>
      <c r="G65" s="104"/>
      <c r="H65" s="104"/>
      <c r="I65" s="19"/>
    </row>
    <row r="66" spans="1:9" ht="30" customHeight="1">
      <c r="A66" s="19"/>
      <c r="B66" s="19"/>
      <c r="C66" s="78"/>
      <c r="D66" s="104"/>
      <c r="E66" s="104"/>
      <c r="F66" s="104"/>
      <c r="G66" s="104"/>
      <c r="H66" s="104"/>
      <c r="I66" s="19"/>
    </row>
    <row r="67" spans="1:9" ht="30" customHeight="1">
      <c r="B67" s="19"/>
      <c r="C67" s="78"/>
      <c r="D67" s="104"/>
      <c r="E67" s="104"/>
      <c r="F67" s="104"/>
      <c r="G67" s="104"/>
      <c r="H67" s="104"/>
    </row>
    <row r="68" spans="1:9" ht="30" customHeight="1">
      <c r="B68" s="19"/>
      <c r="C68" s="78"/>
      <c r="D68" s="104"/>
      <c r="E68" s="104"/>
      <c r="F68" s="104"/>
      <c r="G68" s="104"/>
      <c r="H68" s="104"/>
    </row>
    <row r="69" spans="1:9" ht="30" customHeight="1">
      <c r="B69" s="20"/>
      <c r="C69" s="19"/>
      <c r="D69" s="19"/>
      <c r="E69" s="19"/>
      <c r="F69" s="19"/>
      <c r="G69" s="682"/>
      <c r="H69" s="20"/>
    </row>
    <row r="70" spans="1:9" ht="30" customHeight="1">
      <c r="B70" s="1613"/>
      <c r="C70" s="1614"/>
      <c r="D70" s="1614"/>
      <c r="E70" s="1614"/>
      <c r="F70" s="1614"/>
      <c r="G70" s="1614"/>
      <c r="H70" s="1614"/>
    </row>
  </sheetData>
  <mergeCells count="36">
    <mergeCell ref="B42:H42"/>
    <mergeCell ref="B70:H70"/>
    <mergeCell ref="B53:H53"/>
    <mergeCell ref="C54:H54"/>
    <mergeCell ref="B57:H57"/>
    <mergeCell ref="B49:H49"/>
    <mergeCell ref="B50:H50"/>
    <mergeCell ref="C51:H51"/>
    <mergeCell ref="F2:H2"/>
    <mergeCell ref="B34:H34"/>
    <mergeCell ref="D24:E24"/>
    <mergeCell ref="C32:D32"/>
    <mergeCell ref="F32:H32"/>
    <mergeCell ref="C27:D27"/>
    <mergeCell ref="C28:H28"/>
    <mergeCell ref="C29:H29"/>
    <mergeCell ref="C30:H30"/>
    <mergeCell ref="F31:H31"/>
    <mergeCell ref="C31:D31"/>
    <mergeCell ref="C33:H33"/>
    <mergeCell ref="B10:H10"/>
    <mergeCell ref="B16:H16"/>
    <mergeCell ref="C18:D18"/>
    <mergeCell ref="B14:H14"/>
    <mergeCell ref="B4:C5"/>
    <mergeCell ref="B17:H17"/>
    <mergeCell ref="B26:H26"/>
    <mergeCell ref="C19:H19"/>
    <mergeCell ref="C20:H20"/>
    <mergeCell ref="C21:H21"/>
    <mergeCell ref="C23:D23"/>
    <mergeCell ref="F23:H23"/>
    <mergeCell ref="C22:D22"/>
    <mergeCell ref="F22:H22"/>
    <mergeCell ref="B24:C24"/>
    <mergeCell ref="G24:H24"/>
  </mergeCells>
  <phoneticPr fontId="2"/>
  <pageMargins left="0.9055118110236221" right="0.59055118110236227" top="0.98425196850393704" bottom="0.39370078740157483" header="0.31496062992125984" footer="0.31496062992125984"/>
  <pageSetup paperSize="9" scale="94" orientation="portrait" cellComments="asDisplayed" r:id="rId1"/>
  <rowBreaks count="1" manualBreakCount="1">
    <brk id="34"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pageSetUpPr fitToPage="1"/>
  </sheetPr>
  <dimension ref="A1:I70"/>
  <sheetViews>
    <sheetView view="pageBreakPreview" zoomScaleNormal="100" zoomScaleSheetLayoutView="100" workbookViewId="0">
      <selection activeCell="C30" sqref="C30:H30"/>
    </sheetView>
  </sheetViews>
  <sheetFormatPr defaultRowHeight="30" customHeight="1"/>
  <cols>
    <col min="1" max="1" width="17.75" style="197" customWidth="1"/>
    <col min="2" max="2" width="15.625" style="197" customWidth="1"/>
    <col min="3" max="3" width="10.75" style="197" customWidth="1"/>
    <col min="4" max="4" width="12" style="197" customWidth="1"/>
    <col min="5" max="5" width="15.625" style="197" customWidth="1"/>
    <col min="6" max="6" width="20.625" style="197" customWidth="1"/>
    <col min="7" max="7" width="8.625" style="197" customWidth="1"/>
    <col min="8" max="8" width="9.625" style="195" customWidth="1"/>
    <col min="9" max="9" width="3.25" style="197" customWidth="1"/>
    <col min="10" max="16384" width="9" style="197"/>
  </cols>
  <sheetData>
    <row r="1" spans="1:9" ht="13.5">
      <c r="A1" s="25"/>
      <c r="B1" s="390"/>
      <c r="C1" s="390"/>
      <c r="D1" s="390"/>
      <c r="E1" s="390"/>
      <c r="F1" s="390"/>
      <c r="G1" s="446"/>
      <c r="H1" s="391"/>
      <c r="I1" s="390"/>
    </row>
    <row r="2" spans="1:9" ht="13.5">
      <c r="B2" s="390"/>
      <c r="C2" s="390"/>
      <c r="D2" s="390"/>
      <c r="E2" s="390"/>
      <c r="F2" s="1591" t="s">
        <v>375</v>
      </c>
      <c r="G2" s="1591"/>
      <c r="H2" s="1591"/>
    </row>
    <row r="3" spans="1:9" ht="13.5">
      <c r="B3" s="390"/>
      <c r="C3" s="390"/>
      <c r="D3" s="390"/>
      <c r="E3" s="390"/>
      <c r="F3" s="390"/>
      <c r="G3" s="446"/>
      <c r="H3" s="390"/>
      <c r="I3" s="392"/>
    </row>
    <row r="4" spans="1:9" ht="13.5" customHeight="1">
      <c r="B4" s="1568" t="str">
        <f>入力シート!J3&amp;"　様"</f>
        <v>高岡市上下水道事業管理者　二塚　英克　様</v>
      </c>
      <c r="C4" s="1568"/>
      <c r="D4" s="848"/>
      <c r="E4" s="390"/>
      <c r="F4" s="390"/>
      <c r="G4" s="446"/>
      <c r="H4" s="390"/>
      <c r="I4" s="390"/>
    </row>
    <row r="5" spans="1:9" ht="20.100000000000001" customHeight="1">
      <c r="B5" s="1568"/>
      <c r="C5" s="1568"/>
      <c r="D5" s="848"/>
      <c r="E5" s="446"/>
      <c r="F5" s="446"/>
      <c r="G5" s="446"/>
      <c r="H5" s="446"/>
      <c r="I5" s="446"/>
    </row>
    <row r="6" spans="1:9" ht="20.100000000000001" customHeight="1">
      <c r="B6" s="390"/>
      <c r="C6" s="390"/>
      <c r="D6" s="392"/>
      <c r="E6" s="393" t="s">
        <v>566</v>
      </c>
      <c r="F6" s="393" t="str">
        <f>入力シート!J9</f>
        <v>株式会社□□建設</v>
      </c>
      <c r="G6" s="393"/>
      <c r="H6" s="394"/>
      <c r="I6" s="390"/>
    </row>
    <row r="7" spans="1:9" ht="20.100000000000001" customHeight="1">
      <c r="B7" s="390"/>
      <c r="C7" s="390"/>
      <c r="D7" s="392"/>
      <c r="E7" s="393" t="s">
        <v>567</v>
      </c>
      <c r="F7" s="393" t="str">
        <f>入力シート!J7</f>
        <v>高岡市□□□町□□□</v>
      </c>
      <c r="G7" s="393"/>
      <c r="H7" s="394"/>
      <c r="I7" s="390"/>
    </row>
    <row r="8" spans="1:9" ht="20.100000000000001" customHeight="1">
      <c r="B8" s="390"/>
      <c r="C8" s="392"/>
      <c r="D8" s="392"/>
      <c r="E8" s="393" t="s">
        <v>568</v>
      </c>
      <c r="F8" s="393" t="str">
        <f>入力シート!J10</f>
        <v>代表取締役　□□　□□</v>
      </c>
      <c r="G8" s="393"/>
      <c r="H8" s="394"/>
      <c r="I8" s="390"/>
    </row>
    <row r="9" spans="1:9" ht="30" customHeight="1">
      <c r="B9" s="390"/>
      <c r="C9" s="392"/>
      <c r="D9" s="392"/>
      <c r="E9" s="392"/>
      <c r="F9" s="397"/>
      <c r="G9" s="681"/>
      <c r="H9" s="390"/>
      <c r="I9" s="390"/>
    </row>
    <row r="10" spans="1:9" ht="30" customHeight="1">
      <c r="B10" s="1607" t="s">
        <v>743</v>
      </c>
      <c r="C10" s="1607"/>
      <c r="D10" s="1607"/>
      <c r="E10" s="1607"/>
      <c r="F10" s="1607"/>
      <c r="G10" s="1607"/>
      <c r="H10" s="1607"/>
      <c r="I10" s="390"/>
    </row>
    <row r="11" spans="1:9" ht="30" customHeight="1">
      <c r="B11" s="390"/>
      <c r="C11" s="390"/>
      <c r="D11" s="390"/>
      <c r="E11" s="390"/>
      <c r="F11" s="390"/>
      <c r="G11" s="446"/>
      <c r="H11" s="391"/>
      <c r="I11" s="390"/>
    </row>
    <row r="12" spans="1:9" ht="18.75" customHeight="1">
      <c r="B12" s="395" t="s">
        <v>744</v>
      </c>
      <c r="C12" s="391"/>
      <c r="D12" s="391"/>
      <c r="E12" s="391"/>
      <c r="F12" s="390"/>
      <c r="G12" s="446"/>
      <c r="H12" s="391"/>
      <c r="I12" s="390"/>
    </row>
    <row r="13" spans="1:9" ht="9" customHeight="1">
      <c r="B13" s="395"/>
      <c r="C13" s="391"/>
      <c r="D13" s="391"/>
      <c r="E13" s="391"/>
      <c r="F13" s="390"/>
      <c r="G13" s="446"/>
      <c r="H13" s="391"/>
      <c r="I13" s="390"/>
    </row>
    <row r="14" spans="1:9" ht="18.75" customHeight="1">
      <c r="B14" s="1610" t="s">
        <v>555</v>
      </c>
      <c r="C14" s="1611"/>
      <c r="D14" s="1611"/>
      <c r="E14" s="1611"/>
      <c r="F14" s="1611"/>
      <c r="G14" s="1611"/>
      <c r="H14" s="1611"/>
      <c r="I14" s="390"/>
    </row>
    <row r="15" spans="1:9" ht="18.75" customHeight="1">
      <c r="B15" s="396"/>
      <c r="C15" s="397"/>
      <c r="D15" s="397"/>
      <c r="E15" s="397"/>
      <c r="F15" s="397"/>
      <c r="G15" s="681"/>
      <c r="H15" s="397"/>
      <c r="I15" s="390"/>
    </row>
    <row r="16" spans="1:9" ht="30" customHeight="1">
      <c r="B16" s="1608" t="s">
        <v>11</v>
      </c>
      <c r="C16" s="1608"/>
      <c r="D16" s="1608"/>
      <c r="E16" s="1608"/>
      <c r="F16" s="1608"/>
      <c r="G16" s="1608"/>
      <c r="H16" s="1608"/>
      <c r="I16" s="390"/>
    </row>
    <row r="17" spans="1:9" s="326" customFormat="1" ht="24.95" customHeight="1">
      <c r="B17" s="1569" t="s">
        <v>556</v>
      </c>
      <c r="C17" s="1570"/>
      <c r="D17" s="1570"/>
      <c r="E17" s="1570"/>
      <c r="F17" s="1570"/>
      <c r="G17" s="1570"/>
      <c r="H17" s="1570"/>
      <c r="I17" s="398"/>
    </row>
    <row r="18" spans="1:9" s="326" customFormat="1" ht="24.95" customHeight="1">
      <c r="B18" s="399" t="s">
        <v>557</v>
      </c>
      <c r="C18" s="1576"/>
      <c r="D18" s="1609"/>
      <c r="E18" s="400" t="s">
        <v>126</v>
      </c>
      <c r="F18" s="683"/>
      <c r="G18" s="683" t="s">
        <v>833</v>
      </c>
      <c r="H18" s="679"/>
      <c r="I18" s="398"/>
    </row>
    <row r="19" spans="1:9" s="326" customFormat="1" ht="24.95" customHeight="1">
      <c r="B19" s="401" t="s">
        <v>453</v>
      </c>
      <c r="C19" s="1573"/>
      <c r="D19" s="1574"/>
      <c r="E19" s="1574"/>
      <c r="F19" s="1574"/>
      <c r="G19" s="1574"/>
      <c r="H19" s="1575"/>
      <c r="I19" s="398"/>
    </row>
    <row r="20" spans="1:9" s="326" customFormat="1" ht="24.95" customHeight="1">
      <c r="B20" s="401" t="s">
        <v>742</v>
      </c>
      <c r="C20" s="1576"/>
      <c r="D20" s="1577"/>
      <c r="E20" s="1577"/>
      <c r="F20" s="1577"/>
      <c r="G20" s="1577"/>
      <c r="H20" s="1578"/>
      <c r="I20" s="398"/>
    </row>
    <row r="21" spans="1:9" s="326" customFormat="1" ht="24.95" customHeight="1">
      <c r="B21" s="401" t="s">
        <v>0</v>
      </c>
      <c r="C21" s="1576"/>
      <c r="D21" s="1577"/>
      <c r="E21" s="1577"/>
      <c r="F21" s="1577"/>
      <c r="G21" s="1577"/>
      <c r="H21" s="1578"/>
      <c r="I21" s="398"/>
    </row>
    <row r="22" spans="1:9" s="326" customFormat="1" ht="24.95" customHeight="1">
      <c r="B22" s="401" t="s">
        <v>201</v>
      </c>
      <c r="C22" s="1583" t="s">
        <v>25</v>
      </c>
      <c r="D22" s="1584"/>
      <c r="E22" s="400" t="s">
        <v>202</v>
      </c>
      <c r="F22" s="1585" t="s">
        <v>204</v>
      </c>
      <c r="G22" s="1586"/>
      <c r="H22" s="1587"/>
      <c r="I22" s="398"/>
    </row>
    <row r="23" spans="1:9" s="326" customFormat="1" ht="24.95" customHeight="1">
      <c r="B23" s="401" t="s">
        <v>741</v>
      </c>
      <c r="C23" s="1579" t="s">
        <v>204</v>
      </c>
      <c r="D23" s="1580"/>
      <c r="E23" s="403" t="s">
        <v>260</v>
      </c>
      <c r="F23" s="1581" t="s">
        <v>204</v>
      </c>
      <c r="G23" s="1581"/>
      <c r="H23" s="1582"/>
      <c r="I23" s="398"/>
    </row>
    <row r="24" spans="1:9" s="326" customFormat="1" ht="24.95" customHeight="1">
      <c r="B24" s="1588" t="s">
        <v>569</v>
      </c>
      <c r="C24" s="1589"/>
      <c r="D24" s="1588" t="str">
        <f>IF(入力シート!J16="",入力シート!J12,入力シート!J16)</f>
        <v>雨晴　□□</v>
      </c>
      <c r="E24" s="1590"/>
      <c r="F24" s="400" t="s">
        <v>558</v>
      </c>
      <c r="G24" s="1588"/>
      <c r="H24" s="1590"/>
      <c r="I24" s="398"/>
    </row>
    <row r="25" spans="1:9" s="326" customFormat="1" ht="24.95" customHeight="1">
      <c r="B25" s="404"/>
      <c r="C25" s="405"/>
      <c r="D25" s="406"/>
      <c r="E25" s="406"/>
      <c r="F25" s="406"/>
      <c r="G25" s="406"/>
      <c r="H25" s="406"/>
      <c r="I25" s="398"/>
    </row>
    <row r="26" spans="1:9" s="326" customFormat="1" ht="24.95" customHeight="1">
      <c r="B26" s="1571" t="s">
        <v>612</v>
      </c>
      <c r="C26" s="1572"/>
      <c r="D26" s="1572"/>
      <c r="E26" s="1572"/>
      <c r="F26" s="1572"/>
      <c r="G26" s="1572"/>
      <c r="H26" s="1572"/>
      <c r="I26" s="398"/>
    </row>
    <row r="27" spans="1:9" s="326" customFormat="1" ht="24.95" customHeight="1">
      <c r="B27" s="399" t="s">
        <v>557</v>
      </c>
      <c r="C27" s="1595" t="str">
        <f>入力シート!J4</f>
        <v>上下水道局総務課</v>
      </c>
      <c r="D27" s="1596"/>
      <c r="E27" s="400" t="s">
        <v>126</v>
      </c>
      <c r="F27" s="680" t="str">
        <f>IF(入力シート!J6="",入力シート!J5,入力シート!J6)</f>
        <v>△△　△△</v>
      </c>
      <c r="G27" s="683" t="s">
        <v>833</v>
      </c>
      <c r="H27" s="685"/>
      <c r="I27" s="398"/>
    </row>
    <row r="28" spans="1:9" s="326" customFormat="1" ht="24.95" customHeight="1">
      <c r="B28" s="401" t="s">
        <v>453</v>
      </c>
      <c r="C28" s="1597">
        <f>+入力シート!E4</f>
        <v>2600000001</v>
      </c>
      <c r="D28" s="1598"/>
      <c r="E28" s="1598"/>
      <c r="F28" s="1598"/>
      <c r="G28" s="1598"/>
      <c r="H28" s="1599"/>
      <c r="I28" s="398"/>
    </row>
    <row r="29" spans="1:9" s="326" customFormat="1" ht="24.95" customHeight="1">
      <c r="B29" s="401" t="s">
        <v>742</v>
      </c>
      <c r="C29" s="1595" t="str">
        <f>+入力シート!E5</f>
        <v>○○地内配水補助管布設替工事</v>
      </c>
      <c r="D29" s="1600"/>
      <c r="E29" s="1600"/>
      <c r="F29" s="1600"/>
      <c r="G29" s="1600"/>
      <c r="H29" s="1601"/>
      <c r="I29" s="398"/>
    </row>
    <row r="30" spans="1:9" s="326" customFormat="1" ht="24.95" customHeight="1">
      <c r="B30" s="401" t="s">
        <v>0</v>
      </c>
      <c r="C30" s="1595" t="str">
        <f>+入力シート!E6&amp;"　地内"</f>
        <v>高岡市○○町○○○　地内</v>
      </c>
      <c r="D30" s="1600"/>
      <c r="E30" s="1600"/>
      <c r="F30" s="1600"/>
      <c r="G30" s="1600"/>
      <c r="H30" s="1601"/>
      <c r="I30" s="398"/>
    </row>
    <row r="31" spans="1:9" ht="24.95" customHeight="1">
      <c r="B31" s="401" t="s">
        <v>201</v>
      </c>
      <c r="C31" s="1602">
        <f>IF(入力シート!E14="",入力シート!E13,入力シート!E14)</f>
        <v>16500000.000000002</v>
      </c>
      <c r="D31" s="1603"/>
      <c r="E31" s="400" t="s">
        <v>202</v>
      </c>
      <c r="F31" s="1585">
        <f>+入力シート!E7</f>
        <v>46143</v>
      </c>
      <c r="G31" s="1586"/>
      <c r="H31" s="1587"/>
      <c r="I31" s="390"/>
    </row>
    <row r="32" spans="1:9" ht="24.95" customHeight="1">
      <c r="B32" s="399" t="s">
        <v>741</v>
      </c>
      <c r="C32" s="1579">
        <f>+入力シート!E9</f>
        <v>46144</v>
      </c>
      <c r="D32" s="1594"/>
      <c r="E32" s="407" t="s">
        <v>260</v>
      </c>
      <c r="F32" s="1581">
        <f>IF(入力シート!E11="",入力シート!E10,入力シート!E11)</f>
        <v>46356</v>
      </c>
      <c r="G32" s="1581"/>
      <c r="H32" s="1582"/>
      <c r="I32" s="390"/>
    </row>
    <row r="33" spans="1:9" ht="24.95" customHeight="1">
      <c r="B33" s="399" t="s">
        <v>559</v>
      </c>
      <c r="C33" s="1604" t="s">
        <v>793</v>
      </c>
      <c r="D33" s="1605"/>
      <c r="E33" s="1605"/>
      <c r="F33" s="1605"/>
      <c r="G33" s="1605"/>
      <c r="H33" s="1606"/>
      <c r="I33" s="390"/>
    </row>
    <row r="34" spans="1:9" ht="56.25" customHeight="1">
      <c r="B34" s="1610" t="s">
        <v>745</v>
      </c>
      <c r="C34" s="1610"/>
      <c r="D34" s="1610"/>
      <c r="E34" s="1610"/>
      <c r="F34" s="1610"/>
      <c r="G34" s="1610"/>
      <c r="H34" s="1610"/>
      <c r="I34" s="390"/>
    </row>
    <row r="35" spans="1:9" ht="30" customHeight="1">
      <c r="A35" s="25"/>
    </row>
    <row r="36" spans="1:9" ht="30" customHeight="1">
      <c r="H36" s="197"/>
      <c r="I36" s="17" t="s">
        <v>375</v>
      </c>
    </row>
    <row r="37" spans="1:9" ht="30" customHeight="1">
      <c r="B37" s="327" t="str">
        <f>+入力シート!J7</f>
        <v>高岡市□□□町□□□</v>
      </c>
      <c r="C37" s="18"/>
      <c r="H37" s="197"/>
    </row>
    <row r="38" spans="1:9" ht="30" customHeight="1">
      <c r="B38" s="327" t="str">
        <f>+入力シート!J9</f>
        <v>株式会社□□建設</v>
      </c>
      <c r="C38" s="18"/>
      <c r="D38" s="17"/>
      <c r="H38" s="197"/>
    </row>
    <row r="39" spans="1:9" ht="30" customHeight="1">
      <c r="B39" s="327" t="str">
        <f>+入力シート!J10&amp;"　様"</f>
        <v>代表取締役　□□　□□　様</v>
      </c>
      <c r="D39" s="17"/>
      <c r="H39" s="197"/>
    </row>
    <row r="40" spans="1:9" ht="30" customHeight="1">
      <c r="C40" s="17"/>
      <c r="D40" s="17"/>
      <c r="E40" s="17"/>
      <c r="F40" s="195" t="str">
        <f>入力シート!J3&amp;"　印"</f>
        <v>高岡市上下水道事業管理者　二塚　英克　印</v>
      </c>
      <c r="G40" s="195"/>
      <c r="H40" s="197"/>
    </row>
    <row r="41" spans="1:9" ht="30" customHeight="1">
      <c r="C41" s="17"/>
      <c r="D41" s="17"/>
      <c r="E41" s="17"/>
      <c r="F41" s="18"/>
      <c r="G41" s="18"/>
      <c r="H41" s="197"/>
    </row>
    <row r="42" spans="1:9" ht="30" customHeight="1">
      <c r="B42" s="1612" t="s">
        <v>561</v>
      </c>
      <c r="C42" s="1612"/>
      <c r="D42" s="1612"/>
      <c r="E42" s="1612"/>
      <c r="F42" s="1612"/>
      <c r="G42" s="1612"/>
      <c r="H42" s="1612"/>
    </row>
    <row r="44" spans="1:9" ht="30" customHeight="1">
      <c r="B44" s="100" t="s">
        <v>565</v>
      </c>
      <c r="C44" s="195"/>
      <c r="D44" s="195"/>
      <c r="E44" s="195"/>
    </row>
    <row r="45" spans="1:9" ht="30" customHeight="1">
      <c r="B45" s="100"/>
      <c r="C45" s="325" t="s">
        <v>489</v>
      </c>
      <c r="D45" s="195"/>
      <c r="E45" s="195"/>
    </row>
    <row r="46" spans="1:9" ht="30" customHeight="1">
      <c r="B46" s="324"/>
      <c r="C46" s="325" t="s">
        <v>563</v>
      </c>
      <c r="D46" s="327"/>
      <c r="E46" s="327"/>
      <c r="F46" s="327"/>
      <c r="G46" s="327"/>
      <c r="H46" s="327"/>
    </row>
    <row r="47" spans="1:9" ht="30" customHeight="1">
      <c r="B47" s="100" t="s">
        <v>564</v>
      </c>
      <c r="C47" s="195"/>
      <c r="D47" s="195"/>
      <c r="E47" s="195"/>
    </row>
    <row r="48" spans="1:9" ht="30" customHeight="1">
      <c r="B48" s="325"/>
      <c r="C48" s="327"/>
      <c r="D48" s="327"/>
      <c r="E48" s="327"/>
      <c r="F48" s="327"/>
      <c r="G48" s="327"/>
      <c r="H48" s="327"/>
    </row>
    <row r="49" spans="1:9" ht="30" customHeight="1">
      <c r="B49" s="1622" t="s">
        <v>11</v>
      </c>
      <c r="C49" s="1622"/>
      <c r="D49" s="1622"/>
      <c r="E49" s="1622"/>
      <c r="F49" s="1622"/>
      <c r="G49" s="1622"/>
      <c r="H49" s="1622"/>
    </row>
    <row r="50" spans="1:9" ht="30" customHeight="1">
      <c r="A50" s="326"/>
      <c r="B50" s="1615" t="s">
        <v>200</v>
      </c>
      <c r="C50" s="1616"/>
      <c r="D50" s="1616"/>
      <c r="E50" s="1616"/>
      <c r="F50" s="1616"/>
      <c r="G50" s="1616"/>
      <c r="H50" s="1616"/>
      <c r="I50" s="326"/>
    </row>
    <row r="51" spans="1:9" ht="30" customHeight="1">
      <c r="A51" s="326"/>
      <c r="B51" s="331" t="s">
        <v>9</v>
      </c>
      <c r="C51" s="1623"/>
      <c r="D51" s="1624"/>
      <c r="E51" s="1624"/>
      <c r="F51" s="1624"/>
      <c r="G51" s="1624"/>
      <c r="H51" s="1625"/>
      <c r="I51" s="326"/>
    </row>
    <row r="52" spans="1:9" ht="30" customHeight="1">
      <c r="A52" s="326"/>
      <c r="B52" s="93"/>
      <c r="C52" s="102"/>
      <c r="D52" s="103"/>
      <c r="E52" s="103"/>
      <c r="F52" s="103"/>
      <c r="G52" s="103"/>
      <c r="H52" s="103"/>
      <c r="I52" s="326"/>
    </row>
    <row r="53" spans="1:9" ht="30" customHeight="1">
      <c r="A53" s="326"/>
      <c r="B53" s="1615" t="s">
        <v>205</v>
      </c>
      <c r="C53" s="1616"/>
      <c r="D53" s="1616"/>
      <c r="E53" s="1616"/>
      <c r="F53" s="1616"/>
      <c r="G53" s="1616"/>
      <c r="H53" s="1616"/>
      <c r="I53" s="326"/>
    </row>
    <row r="54" spans="1:9" ht="30" customHeight="1">
      <c r="A54" s="326"/>
      <c r="B54" s="328" t="s">
        <v>9</v>
      </c>
      <c r="C54" s="1617" t="str">
        <f>+入力シート!E5</f>
        <v>○○地内配水補助管布設替工事</v>
      </c>
      <c r="D54" s="1618"/>
      <c r="E54" s="1618"/>
      <c r="F54" s="1618"/>
      <c r="G54" s="1618"/>
      <c r="H54" s="1619"/>
      <c r="I54" s="326"/>
    </row>
    <row r="55" spans="1:9" ht="30" customHeight="1">
      <c r="A55" s="326"/>
      <c r="B55" s="90"/>
      <c r="C55" s="78"/>
      <c r="D55" s="104"/>
      <c r="E55" s="104"/>
      <c r="F55" s="104"/>
      <c r="G55" s="104"/>
      <c r="H55" s="104"/>
      <c r="I55" s="326"/>
    </row>
    <row r="56" spans="1:9" ht="30" customHeight="1">
      <c r="A56" s="326"/>
      <c r="B56" s="329" t="s">
        <v>262</v>
      </c>
      <c r="C56" s="78"/>
      <c r="D56" s="104"/>
      <c r="E56" s="104"/>
      <c r="F56" s="104"/>
      <c r="G56" s="104"/>
      <c r="H56" s="104"/>
      <c r="I56" s="326"/>
    </row>
    <row r="57" spans="1:9" ht="30" customHeight="1">
      <c r="A57" s="326"/>
      <c r="B57" s="1620" t="s">
        <v>570</v>
      </c>
      <c r="C57" s="1621"/>
      <c r="D57" s="1621"/>
      <c r="E57" s="1621"/>
      <c r="F57" s="1621"/>
      <c r="G57" s="1621"/>
      <c r="H57" s="1621"/>
      <c r="I57" s="326"/>
    </row>
    <row r="58" spans="1:9" ht="30" customHeight="1">
      <c r="A58" s="326"/>
      <c r="B58" s="204" t="s">
        <v>571</v>
      </c>
      <c r="C58" s="101"/>
      <c r="D58" s="332"/>
      <c r="E58" s="326"/>
      <c r="F58" s="101"/>
      <c r="G58" s="101"/>
      <c r="H58" s="332"/>
      <c r="I58" s="326"/>
    </row>
    <row r="59" spans="1:9" ht="30" customHeight="1">
      <c r="A59" s="326"/>
      <c r="B59" s="204"/>
      <c r="C59" s="101"/>
      <c r="D59" s="332"/>
      <c r="E59" s="326"/>
      <c r="F59" s="101"/>
      <c r="G59" s="101"/>
      <c r="H59" s="332"/>
      <c r="I59" s="326"/>
    </row>
    <row r="60" spans="1:9" ht="30" customHeight="1">
      <c r="A60" s="326"/>
      <c r="B60" s="330" t="s">
        <v>206</v>
      </c>
      <c r="C60" s="332"/>
      <c r="D60" s="332"/>
      <c r="E60" s="332"/>
      <c r="F60" s="332"/>
      <c r="G60" s="449"/>
      <c r="H60" s="332"/>
      <c r="I60" s="326"/>
    </row>
    <row r="61" spans="1:9" ht="30" customHeight="1">
      <c r="A61" s="326"/>
      <c r="B61" s="330"/>
      <c r="C61" s="101"/>
      <c r="D61" s="332"/>
      <c r="E61" s="332"/>
      <c r="F61" s="332"/>
      <c r="G61" s="449"/>
      <c r="H61" s="332"/>
      <c r="I61" s="326"/>
    </row>
    <row r="62" spans="1:9" ht="30" customHeight="1">
      <c r="A62" s="326"/>
      <c r="B62" s="330"/>
      <c r="C62" s="332"/>
      <c r="D62" s="332"/>
      <c r="E62" s="332"/>
      <c r="F62" s="332"/>
      <c r="G62" s="449"/>
      <c r="H62" s="332"/>
      <c r="I62" s="326"/>
    </row>
    <row r="63" spans="1:9" ht="30" customHeight="1">
      <c r="A63" s="326"/>
      <c r="B63" s="326"/>
      <c r="C63" s="78"/>
      <c r="D63" s="78"/>
      <c r="E63" s="326"/>
      <c r="F63" s="105"/>
      <c r="G63" s="105"/>
      <c r="H63" s="105"/>
      <c r="I63" s="326"/>
    </row>
    <row r="64" spans="1:9" ht="30" customHeight="1">
      <c r="A64" s="326"/>
      <c r="B64" s="326"/>
      <c r="C64" s="106"/>
      <c r="D64" s="107"/>
      <c r="E64" s="107"/>
      <c r="F64" s="107"/>
      <c r="G64" s="107"/>
      <c r="H64" s="107"/>
      <c r="I64" s="326"/>
    </row>
    <row r="65" spans="1:9" ht="30" customHeight="1">
      <c r="A65" s="326"/>
      <c r="B65" s="326"/>
      <c r="C65" s="78"/>
      <c r="D65" s="104"/>
      <c r="E65" s="104"/>
      <c r="F65" s="104"/>
      <c r="G65" s="104"/>
      <c r="H65" s="104"/>
      <c r="I65" s="326"/>
    </row>
    <row r="66" spans="1:9" ht="30" customHeight="1">
      <c r="A66" s="326"/>
      <c r="B66" s="326"/>
      <c r="C66" s="78"/>
      <c r="D66" s="104"/>
      <c r="E66" s="104"/>
      <c r="F66" s="104"/>
      <c r="G66" s="104"/>
      <c r="H66" s="104"/>
      <c r="I66" s="326"/>
    </row>
    <row r="67" spans="1:9" ht="30" customHeight="1">
      <c r="B67" s="326"/>
      <c r="C67" s="78"/>
      <c r="D67" s="104"/>
      <c r="E67" s="104"/>
      <c r="F67" s="104"/>
      <c r="G67" s="104"/>
      <c r="H67" s="104"/>
    </row>
    <row r="68" spans="1:9" ht="30" customHeight="1">
      <c r="B68" s="326"/>
      <c r="C68" s="78"/>
      <c r="D68" s="104"/>
      <c r="E68" s="104"/>
      <c r="F68" s="104"/>
      <c r="G68" s="104"/>
      <c r="H68" s="104"/>
    </row>
    <row r="69" spans="1:9" ht="30" customHeight="1">
      <c r="B69" s="330"/>
      <c r="C69" s="326"/>
      <c r="D69" s="326"/>
      <c r="E69" s="326"/>
      <c r="F69" s="326"/>
      <c r="G69" s="682"/>
      <c r="H69" s="330"/>
    </row>
    <row r="70" spans="1:9" ht="30" customHeight="1">
      <c r="B70" s="1613"/>
      <c r="C70" s="1614"/>
      <c r="D70" s="1614"/>
      <c r="E70" s="1614"/>
      <c r="F70" s="1614"/>
      <c r="G70" s="1614"/>
      <c r="H70" s="1614"/>
    </row>
  </sheetData>
  <mergeCells count="36">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B26:H26"/>
    <mergeCell ref="C27:D27"/>
    <mergeCell ref="G24:H24"/>
    <mergeCell ref="C18:D18"/>
    <mergeCell ref="F2:H2"/>
    <mergeCell ref="B10:H10"/>
    <mergeCell ref="B14:H14"/>
    <mergeCell ref="B16:H16"/>
    <mergeCell ref="B17:H17"/>
    <mergeCell ref="B4:C5"/>
  </mergeCells>
  <phoneticPr fontId="2"/>
  <pageMargins left="0.9055118110236221" right="0.59055118110236227" top="0.98425196850393704" bottom="0.39370078740157483" header="0.31496062992125984" footer="0.31496062992125984"/>
  <pageSetup paperSize="9" scale="94" orientation="portrait" cellComments="asDisplayed" r:id="rId1"/>
  <rowBreaks count="1" manualBreakCount="1">
    <brk id="34" max="7"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H1" sqref="AH1"/>
    </sheetView>
  </sheetViews>
  <sheetFormatPr defaultColWidth="8.75" defaultRowHeight="13.5"/>
  <cols>
    <col min="1" max="41" width="2.25" style="496" customWidth="1"/>
    <col min="42" max="16384" width="8.75" style="496"/>
  </cols>
  <sheetData>
    <row r="1" spans="1:42" s="866" customFormat="1" ht="15" customHeight="1">
      <c r="AE1" s="867"/>
      <c r="AI1" s="866" t="s">
        <v>91</v>
      </c>
      <c r="AL1" s="866" t="s">
        <v>1039</v>
      </c>
      <c r="AO1" s="866" t="s">
        <v>93</v>
      </c>
    </row>
    <row r="2" spans="1:42" s="866" customFormat="1" ht="15" customHeight="1">
      <c r="AE2" s="867"/>
    </row>
    <row r="3" spans="1:42" ht="18" customHeight="1">
      <c r="A3" s="1676" t="s">
        <v>1040</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c r="Y3" s="1676"/>
      <c r="Z3" s="1676"/>
      <c r="AA3" s="1676"/>
      <c r="AB3" s="1676"/>
      <c r="AC3" s="1676"/>
      <c r="AD3" s="1676"/>
      <c r="AE3" s="1676"/>
      <c r="AF3" s="1676"/>
      <c r="AG3" s="1676"/>
      <c r="AH3" s="1676"/>
      <c r="AI3" s="1676"/>
      <c r="AJ3" s="1676"/>
      <c r="AK3" s="1676"/>
      <c r="AL3" s="1676"/>
      <c r="AM3" s="1676"/>
      <c r="AN3" s="1676"/>
      <c r="AO3" s="1676"/>
      <c r="AP3" s="868"/>
    </row>
    <row r="4" spans="1:42" ht="4.5" customHeight="1">
      <c r="A4" s="854"/>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row>
    <row r="5" spans="1:42" ht="18" customHeight="1">
      <c r="A5" s="1640" t="s">
        <v>1041</v>
      </c>
      <c r="B5" s="1641"/>
      <c r="C5" s="1641"/>
      <c r="D5" s="1641"/>
      <c r="E5" s="1642"/>
      <c r="F5" s="1637" t="s">
        <v>1042</v>
      </c>
      <c r="G5" s="1638"/>
      <c r="H5" s="1638"/>
      <c r="I5" s="1638"/>
      <c r="J5" s="1638"/>
      <c r="K5" s="869" t="s">
        <v>91</v>
      </c>
      <c r="L5" s="1638"/>
      <c r="M5" s="1638"/>
      <c r="N5" s="869" t="s">
        <v>92</v>
      </c>
      <c r="O5" s="1638"/>
      <c r="P5" s="1638"/>
      <c r="Q5" s="869" t="s">
        <v>93</v>
      </c>
      <c r="R5" s="1638" t="s">
        <v>260</v>
      </c>
      <c r="S5" s="1638"/>
      <c r="T5" s="1638"/>
      <c r="U5" s="1638" t="s">
        <v>1042</v>
      </c>
      <c r="V5" s="1638"/>
      <c r="W5" s="1638"/>
      <c r="X5" s="1638"/>
      <c r="Y5" s="869" t="s">
        <v>91</v>
      </c>
      <c r="Z5" s="1638"/>
      <c r="AA5" s="1638"/>
      <c r="AB5" s="869" t="s">
        <v>92</v>
      </c>
      <c r="AC5" s="1638"/>
      <c r="AD5" s="1638"/>
      <c r="AE5" s="869" t="s">
        <v>93</v>
      </c>
      <c r="AF5" s="870"/>
      <c r="AG5" s="1637"/>
      <c r="AH5" s="1638"/>
      <c r="AI5" s="1638"/>
      <c r="AJ5" s="1638"/>
      <c r="AK5" s="1638"/>
      <c r="AL5" s="1638"/>
      <c r="AM5" s="1638"/>
      <c r="AN5" s="1638"/>
      <c r="AO5" s="1348"/>
    </row>
    <row r="6" spans="1:42" ht="10.9" customHeight="1">
      <c r="A6" s="871"/>
      <c r="B6" s="871"/>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c r="AE6" s="871"/>
      <c r="AF6" s="871"/>
      <c r="AG6" s="871"/>
      <c r="AH6" s="871"/>
      <c r="AI6" s="871"/>
      <c r="AJ6" s="871"/>
      <c r="AK6" s="871"/>
      <c r="AL6" s="871"/>
      <c r="AM6" s="871"/>
      <c r="AN6" s="871"/>
      <c r="AO6" s="871"/>
    </row>
    <row r="7" spans="1:42" s="871" customFormat="1" ht="15" customHeight="1">
      <c r="A7" s="1670" t="s">
        <v>1043</v>
      </c>
      <c r="B7" s="1671"/>
      <c r="C7" s="1671"/>
      <c r="D7" s="1671"/>
      <c r="E7" s="1672"/>
      <c r="F7" s="1640" t="s">
        <v>1044</v>
      </c>
      <c r="G7" s="1641"/>
      <c r="H7" s="1641"/>
      <c r="I7" s="1641"/>
      <c r="J7" s="1641"/>
      <c r="K7" s="1641"/>
      <c r="L7" s="1641"/>
      <c r="M7" s="1641"/>
      <c r="N7" s="1642"/>
      <c r="O7" s="1629" t="str">
        <f>入力シート!J9</f>
        <v>株式会社□□建設</v>
      </c>
      <c r="P7" s="1629"/>
      <c r="Q7" s="1629"/>
      <c r="R7" s="1629"/>
      <c r="S7" s="1629"/>
      <c r="T7" s="1629"/>
      <c r="U7" s="1629"/>
      <c r="V7" s="1629"/>
      <c r="W7" s="1629"/>
      <c r="X7" s="1629"/>
      <c r="Y7" s="1629"/>
      <c r="Z7" s="1629"/>
      <c r="AA7" s="1629"/>
      <c r="AB7" s="1629"/>
      <c r="AC7" s="1629"/>
      <c r="AD7" s="1629"/>
      <c r="AE7" s="1629"/>
      <c r="AF7" s="1629"/>
      <c r="AG7" s="1629"/>
      <c r="AH7" s="1629"/>
      <c r="AI7" s="1629"/>
      <c r="AJ7" s="1629"/>
      <c r="AK7" s="1629"/>
      <c r="AL7" s="1629"/>
      <c r="AM7" s="1629"/>
      <c r="AN7" s="1629"/>
      <c r="AO7" s="1628"/>
    </row>
    <row r="8" spans="1:42" s="871" customFormat="1" ht="15" customHeight="1">
      <c r="A8" s="1673"/>
      <c r="B8" s="1674"/>
      <c r="C8" s="1674"/>
      <c r="D8" s="1674"/>
      <c r="E8" s="1675"/>
      <c r="F8" s="1640" t="s">
        <v>1045</v>
      </c>
      <c r="G8" s="1641"/>
      <c r="H8" s="1641"/>
      <c r="I8" s="1641"/>
      <c r="J8" s="1641"/>
      <c r="K8" s="1641"/>
      <c r="L8" s="1641"/>
      <c r="M8" s="1641"/>
      <c r="N8" s="1642"/>
      <c r="O8" s="1667" t="str">
        <f>入力シート!J7</f>
        <v>高岡市□□□町□□□</v>
      </c>
      <c r="P8" s="1668"/>
      <c r="Q8" s="1668"/>
      <c r="R8" s="1668"/>
      <c r="S8" s="1668"/>
      <c r="T8" s="1668"/>
      <c r="U8" s="1668"/>
      <c r="V8" s="1668"/>
      <c r="W8" s="1668"/>
      <c r="X8" s="1668"/>
      <c r="Y8" s="1668"/>
      <c r="Z8" s="1668"/>
      <c r="AA8" s="1668"/>
      <c r="AB8" s="1668"/>
      <c r="AC8" s="1668"/>
      <c r="AD8" s="1668"/>
      <c r="AE8" s="1668"/>
      <c r="AF8" s="1668"/>
      <c r="AG8" s="1668"/>
      <c r="AH8" s="1668"/>
      <c r="AI8" s="1668"/>
      <c r="AJ8" s="1668"/>
      <c r="AK8" s="1668"/>
      <c r="AL8" s="1668"/>
      <c r="AM8" s="1668"/>
      <c r="AN8" s="1668"/>
      <c r="AO8" s="1669"/>
    </row>
    <row r="9" spans="1:42" s="871" customFormat="1" ht="15" customHeight="1">
      <c r="A9" s="1665" t="s">
        <v>1046</v>
      </c>
      <c r="B9" s="1665"/>
      <c r="C9" s="1665"/>
      <c r="D9" s="1665"/>
      <c r="E9" s="1665"/>
      <c r="F9" s="1646" t="s">
        <v>1047</v>
      </c>
      <c r="G9" s="1646"/>
      <c r="H9" s="1646"/>
      <c r="I9" s="1646"/>
      <c r="J9" s="1646"/>
      <c r="K9" s="1646"/>
      <c r="L9" s="1646"/>
      <c r="M9" s="1646"/>
      <c r="N9" s="1646"/>
      <c r="O9" s="1666" t="str">
        <f>入力シート!J12</f>
        <v>雨晴　□□</v>
      </c>
      <c r="P9" s="1666"/>
      <c r="Q9" s="1666"/>
      <c r="R9" s="1666"/>
      <c r="S9" s="1666"/>
      <c r="T9" s="1666"/>
      <c r="U9" s="1666"/>
      <c r="V9" s="1666"/>
      <c r="W9" s="1666"/>
      <c r="X9" s="1666"/>
      <c r="Y9" s="1666"/>
      <c r="Z9" s="1666"/>
      <c r="AA9" s="1666"/>
      <c r="AB9" s="1666"/>
      <c r="AC9" s="1666"/>
      <c r="AD9" s="1666"/>
      <c r="AE9" s="1666"/>
      <c r="AF9" s="1666"/>
      <c r="AG9" s="1666"/>
      <c r="AH9" s="1666"/>
      <c r="AI9" s="1666"/>
      <c r="AJ9" s="1666"/>
      <c r="AK9" s="1666"/>
      <c r="AL9" s="1666"/>
      <c r="AM9" s="1666"/>
      <c r="AN9" s="1666"/>
      <c r="AO9" s="1666"/>
    </row>
    <row r="10" spans="1:42" s="871" customFormat="1" ht="15" customHeight="1">
      <c r="A10" s="1665"/>
      <c r="B10" s="1665"/>
      <c r="C10" s="1665"/>
      <c r="D10" s="1665"/>
      <c r="E10" s="1665"/>
      <c r="F10" s="1646" t="s">
        <v>1048</v>
      </c>
      <c r="G10" s="1646"/>
      <c r="H10" s="1646"/>
      <c r="I10" s="1646"/>
      <c r="J10" s="1646"/>
      <c r="K10" s="1646"/>
      <c r="L10" s="1646"/>
      <c r="M10" s="1646"/>
      <c r="N10" s="1646"/>
      <c r="O10" s="1667"/>
      <c r="P10" s="1668"/>
      <c r="Q10" s="1668"/>
      <c r="R10" s="1668"/>
      <c r="S10" s="1668"/>
      <c r="T10" s="1668"/>
      <c r="U10" s="1668"/>
      <c r="V10" s="1668"/>
      <c r="W10" s="1668"/>
      <c r="X10" s="1668"/>
      <c r="Y10" s="1668"/>
      <c r="Z10" s="1668"/>
      <c r="AA10" s="1668"/>
      <c r="AB10" s="1668"/>
      <c r="AC10" s="1668"/>
      <c r="AD10" s="1668"/>
      <c r="AE10" s="1668"/>
      <c r="AF10" s="1669"/>
      <c r="AG10" s="1643" t="s">
        <v>1049</v>
      </c>
      <c r="AH10" s="1644"/>
      <c r="AI10" s="1644"/>
      <c r="AJ10" s="1644"/>
      <c r="AK10" s="1644"/>
      <c r="AL10" s="1644"/>
      <c r="AM10" s="1644"/>
      <c r="AN10" s="1644"/>
      <c r="AO10" s="1645"/>
    </row>
    <row r="11" spans="1:42" s="871" customFormat="1" ht="31.15" customHeight="1">
      <c r="A11" s="1665"/>
      <c r="B11" s="1665"/>
      <c r="C11" s="1665"/>
      <c r="D11" s="1665"/>
      <c r="E11" s="1665"/>
      <c r="F11" s="1646" t="s">
        <v>1050</v>
      </c>
      <c r="G11" s="1646"/>
      <c r="H11" s="1646"/>
      <c r="I11" s="1646"/>
      <c r="J11" s="1646"/>
      <c r="K11" s="1646"/>
      <c r="L11" s="1646"/>
      <c r="M11" s="1646"/>
      <c r="N11" s="1646"/>
      <c r="O11" s="1349" t="s">
        <v>1051</v>
      </c>
      <c r="P11" s="1349"/>
      <c r="Q11" s="1349"/>
      <c r="R11" s="1349"/>
      <c r="S11" s="1349"/>
      <c r="T11" s="1349"/>
      <c r="U11" s="1349"/>
      <c r="V11" s="1349"/>
      <c r="W11" s="1349"/>
      <c r="X11" s="1349"/>
      <c r="Y11" s="1349"/>
      <c r="Z11" s="1349"/>
      <c r="AA11" s="1349"/>
      <c r="AB11" s="1349" t="s">
        <v>1052</v>
      </c>
      <c r="AC11" s="1349"/>
      <c r="AD11" s="1349"/>
      <c r="AE11" s="1349"/>
      <c r="AF11" s="1349"/>
      <c r="AG11" s="1634"/>
      <c r="AH11" s="1634"/>
      <c r="AI11" s="1634"/>
      <c r="AJ11" s="1634"/>
      <c r="AK11" s="1634"/>
      <c r="AL11" s="1634"/>
      <c r="AM11" s="1634"/>
      <c r="AN11" s="1634"/>
      <c r="AO11" s="1634"/>
    </row>
    <row r="12" spans="1:42" s="871" customFormat="1" ht="15" customHeight="1"/>
    <row r="13" spans="1:42" s="871" customFormat="1" ht="15" customHeight="1">
      <c r="A13" s="1639" t="s">
        <v>1053</v>
      </c>
      <c r="B13" s="1639"/>
      <c r="C13" s="1639"/>
      <c r="D13" s="1639"/>
      <c r="E13" s="1639"/>
      <c r="F13" s="1633" t="s">
        <v>1054</v>
      </c>
      <c r="G13" s="1633"/>
      <c r="H13" s="1633"/>
      <c r="I13" s="1633"/>
      <c r="J13" s="1633"/>
      <c r="K13" s="1633"/>
      <c r="L13" s="1633"/>
      <c r="M13" s="1633"/>
      <c r="N13" s="1633"/>
      <c r="O13" s="1633"/>
      <c r="P13" s="1633"/>
      <c r="Q13" s="1633"/>
      <c r="R13" s="1633"/>
      <c r="S13" s="1633"/>
      <c r="T13" s="1633"/>
      <c r="U13" s="1633"/>
      <c r="V13" s="1633"/>
      <c r="W13" s="1633"/>
      <c r="X13" s="1633"/>
      <c r="Y13" s="1633"/>
      <c r="Z13" s="1633"/>
      <c r="AA13" s="1633"/>
      <c r="AB13" s="1633"/>
      <c r="AC13" s="1633"/>
      <c r="AD13" s="1633"/>
      <c r="AE13" s="1633"/>
      <c r="AF13" s="1633"/>
      <c r="AG13" s="1633"/>
      <c r="AH13" s="1633"/>
      <c r="AI13" s="1633"/>
      <c r="AJ13" s="1633"/>
      <c r="AK13" s="1633"/>
      <c r="AL13" s="1633"/>
      <c r="AM13" s="1633"/>
      <c r="AN13" s="1633"/>
      <c r="AO13" s="1633"/>
    </row>
    <row r="14" spans="1:42" s="871" customFormat="1" ht="15" customHeight="1">
      <c r="A14" s="1639"/>
      <c r="B14" s="1639"/>
      <c r="C14" s="1639"/>
      <c r="D14" s="1639"/>
      <c r="E14" s="1639"/>
      <c r="F14" s="1633" t="s">
        <v>1055</v>
      </c>
      <c r="G14" s="1633"/>
      <c r="H14" s="1633"/>
      <c r="I14" s="1633"/>
      <c r="J14" s="1633"/>
      <c r="K14" s="1633"/>
      <c r="L14" s="1633"/>
      <c r="M14" s="1633"/>
      <c r="N14" s="1633"/>
      <c r="O14" s="1633"/>
      <c r="P14" s="1633"/>
      <c r="Q14" s="1633"/>
      <c r="R14" s="1633"/>
      <c r="S14" s="1633"/>
      <c r="T14" s="1633"/>
      <c r="U14" s="1633"/>
      <c r="V14" s="1633"/>
      <c r="W14" s="1633"/>
      <c r="X14" s="1633"/>
      <c r="Y14" s="1633"/>
      <c r="Z14" s="1633"/>
      <c r="AA14" s="1633"/>
      <c r="AB14" s="1633"/>
      <c r="AC14" s="1633"/>
      <c r="AD14" s="1633"/>
      <c r="AE14" s="1633"/>
      <c r="AF14" s="1633"/>
      <c r="AG14" s="1633"/>
      <c r="AH14" s="1633"/>
      <c r="AI14" s="1633"/>
      <c r="AJ14" s="1633"/>
      <c r="AK14" s="1633"/>
      <c r="AL14" s="1633"/>
      <c r="AM14" s="1633"/>
      <c r="AN14" s="1633"/>
      <c r="AO14" s="1633"/>
    </row>
    <row r="15" spans="1:42" s="871" customFormat="1" ht="15" customHeight="1">
      <c r="A15" s="1639"/>
      <c r="B15" s="1639"/>
      <c r="C15" s="1639"/>
      <c r="D15" s="1639"/>
      <c r="E15" s="1639"/>
      <c r="F15" s="1656" t="s">
        <v>1056</v>
      </c>
      <c r="G15" s="1657"/>
      <c r="H15" s="1657"/>
      <c r="I15" s="1657"/>
      <c r="J15" s="1657"/>
      <c r="K15" s="1657"/>
      <c r="L15" s="1657"/>
      <c r="M15" s="1657"/>
      <c r="N15" s="1658"/>
      <c r="O15" s="1640" t="s">
        <v>747</v>
      </c>
      <c r="P15" s="1641"/>
      <c r="Q15" s="1641"/>
      <c r="R15" s="1642"/>
      <c r="S15" s="1640"/>
      <c r="T15" s="1641"/>
      <c r="U15" s="1641"/>
      <c r="V15" s="1641"/>
      <c r="W15" s="1641"/>
      <c r="X15" s="1641"/>
      <c r="Y15" s="1641"/>
      <c r="Z15" s="1641"/>
      <c r="AA15" s="1641"/>
      <c r="AB15" s="1641"/>
      <c r="AC15" s="1641"/>
      <c r="AD15" s="1641"/>
      <c r="AE15" s="1641"/>
      <c r="AF15" s="1642"/>
      <c r="AG15" s="1659" t="s">
        <v>1057</v>
      </c>
      <c r="AH15" s="1660"/>
      <c r="AI15" s="1660"/>
      <c r="AJ15" s="1660"/>
      <c r="AK15" s="1660"/>
      <c r="AL15" s="1660"/>
      <c r="AM15" s="1660"/>
      <c r="AN15" s="1660"/>
      <c r="AO15" s="1661"/>
    </row>
    <row r="16" spans="1:42" s="871" customFormat="1" ht="15" customHeight="1">
      <c r="A16" s="1639"/>
      <c r="B16" s="1639"/>
      <c r="C16" s="1639"/>
      <c r="D16" s="1639"/>
      <c r="E16" s="1639"/>
      <c r="F16" s="1653"/>
      <c r="G16" s="1654"/>
      <c r="H16" s="1654"/>
      <c r="I16" s="1654"/>
      <c r="J16" s="1654"/>
      <c r="K16" s="1654"/>
      <c r="L16" s="1654"/>
      <c r="M16" s="1654"/>
      <c r="N16" s="1655"/>
      <c r="O16" s="1653" t="s">
        <v>1058</v>
      </c>
      <c r="P16" s="1654"/>
      <c r="Q16" s="1654"/>
      <c r="R16" s="1655"/>
      <c r="S16" s="1637"/>
      <c r="T16" s="1638"/>
      <c r="U16" s="1638"/>
      <c r="V16" s="1638"/>
      <c r="W16" s="1638"/>
      <c r="X16" s="1638"/>
      <c r="Y16" s="1638"/>
      <c r="Z16" s="1638"/>
      <c r="AA16" s="1638"/>
      <c r="AB16" s="1638"/>
      <c r="AC16" s="1638"/>
      <c r="AD16" s="1638"/>
      <c r="AE16" s="1638"/>
      <c r="AF16" s="1348"/>
      <c r="AG16" s="1662"/>
      <c r="AH16" s="1663"/>
      <c r="AI16" s="1663"/>
      <c r="AJ16" s="1663"/>
      <c r="AK16" s="1663"/>
      <c r="AL16" s="1663"/>
      <c r="AM16" s="1663"/>
      <c r="AN16" s="1663"/>
      <c r="AO16" s="1664"/>
    </row>
    <row r="17" spans="1:41" s="871" customFormat="1" ht="15" customHeight="1">
      <c r="A17" s="1639"/>
      <c r="B17" s="1639"/>
      <c r="C17" s="1639"/>
      <c r="D17" s="1639"/>
      <c r="E17" s="1639"/>
      <c r="F17" s="1633" t="s">
        <v>1059</v>
      </c>
      <c r="G17" s="1633"/>
      <c r="H17" s="1633"/>
      <c r="I17" s="1633"/>
      <c r="J17" s="1633"/>
      <c r="K17" s="1633"/>
      <c r="L17" s="1633"/>
      <c r="M17" s="1633"/>
      <c r="N17" s="1633"/>
      <c r="O17" s="1640"/>
      <c r="P17" s="1641"/>
      <c r="Q17" s="1641"/>
      <c r="R17" s="1641"/>
      <c r="S17" s="1641"/>
      <c r="T17" s="1641"/>
      <c r="U17" s="1641"/>
      <c r="V17" s="1641"/>
      <c r="W17" s="1641"/>
      <c r="X17" s="1641"/>
      <c r="Y17" s="1641"/>
      <c r="Z17" s="1641"/>
      <c r="AA17" s="1641"/>
      <c r="AB17" s="1641"/>
      <c r="AC17" s="1641"/>
      <c r="AD17" s="1641"/>
      <c r="AE17" s="1641"/>
      <c r="AF17" s="1642"/>
      <c r="AG17" s="1643" t="s">
        <v>1060</v>
      </c>
      <c r="AH17" s="1644"/>
      <c r="AI17" s="1644"/>
      <c r="AJ17" s="1644"/>
      <c r="AK17" s="1644"/>
      <c r="AL17" s="1644"/>
      <c r="AM17" s="1644"/>
      <c r="AN17" s="1644"/>
      <c r="AO17" s="1645"/>
    </row>
    <row r="18" spans="1:41" s="871" customFormat="1" ht="15" customHeight="1">
      <c r="A18" s="1639"/>
      <c r="B18" s="1639"/>
      <c r="C18" s="1639"/>
      <c r="D18" s="1639"/>
      <c r="E18" s="1639"/>
      <c r="F18" s="1633" t="s">
        <v>1061</v>
      </c>
      <c r="G18" s="1633"/>
      <c r="H18" s="1633"/>
      <c r="I18" s="1633"/>
      <c r="J18" s="1633"/>
      <c r="K18" s="1633"/>
      <c r="L18" s="1633"/>
      <c r="M18" s="1633"/>
      <c r="N18" s="1633"/>
      <c r="O18" s="1640"/>
      <c r="P18" s="1641"/>
      <c r="Q18" s="1641"/>
      <c r="R18" s="1641"/>
      <c r="S18" s="1641"/>
      <c r="T18" s="1641"/>
      <c r="U18" s="1641"/>
      <c r="V18" s="1641"/>
      <c r="W18" s="1641"/>
      <c r="X18" s="1641"/>
      <c r="Y18" s="1641"/>
      <c r="Z18" s="1641"/>
      <c r="AA18" s="1641"/>
      <c r="AB18" s="1641"/>
      <c r="AC18" s="1641"/>
      <c r="AD18" s="1641"/>
      <c r="AE18" s="1641"/>
      <c r="AF18" s="1642"/>
      <c r="AG18" s="1650" t="s">
        <v>1062</v>
      </c>
      <c r="AH18" s="1651"/>
      <c r="AI18" s="1651"/>
      <c r="AJ18" s="1651"/>
      <c r="AK18" s="1651"/>
      <c r="AL18" s="1651"/>
      <c r="AM18" s="1651"/>
      <c r="AN18" s="1651"/>
      <c r="AO18" s="1652"/>
    </row>
    <row r="19" spans="1:41" s="871" customFormat="1" ht="15" customHeight="1">
      <c r="A19" s="1639"/>
      <c r="B19" s="1639"/>
      <c r="C19" s="1639"/>
      <c r="D19" s="1639"/>
      <c r="E19" s="1639"/>
      <c r="F19" s="1633" t="s">
        <v>1063</v>
      </c>
      <c r="G19" s="1633"/>
      <c r="H19" s="1633"/>
      <c r="I19" s="1633"/>
      <c r="J19" s="1633"/>
      <c r="K19" s="1633"/>
      <c r="L19" s="1633"/>
      <c r="M19" s="1633"/>
      <c r="N19" s="1633"/>
      <c r="O19" s="1640"/>
      <c r="P19" s="1641"/>
      <c r="Q19" s="1641"/>
      <c r="R19" s="1641"/>
      <c r="S19" s="1641"/>
      <c r="T19" s="1641"/>
      <c r="U19" s="1641"/>
      <c r="V19" s="1641"/>
      <c r="W19" s="1641"/>
      <c r="X19" s="1641"/>
      <c r="Y19" s="1641"/>
      <c r="Z19" s="1641"/>
      <c r="AA19" s="1641"/>
      <c r="AB19" s="1641"/>
      <c r="AC19" s="1641"/>
      <c r="AD19" s="1641"/>
      <c r="AE19" s="1641"/>
      <c r="AF19" s="1642"/>
      <c r="AG19" s="1650" t="s">
        <v>1064</v>
      </c>
      <c r="AH19" s="1651"/>
      <c r="AI19" s="1651"/>
      <c r="AJ19" s="1651"/>
      <c r="AK19" s="1651"/>
      <c r="AL19" s="1651"/>
      <c r="AM19" s="1651"/>
      <c r="AN19" s="1651"/>
      <c r="AO19" s="1652"/>
    </row>
    <row r="20" spans="1:41" s="871" customFormat="1" ht="15" customHeight="1">
      <c r="A20" s="1639"/>
      <c r="B20" s="1639"/>
      <c r="C20" s="1639"/>
      <c r="D20" s="1639"/>
      <c r="E20" s="1639"/>
      <c r="F20" s="1633" t="s">
        <v>1065</v>
      </c>
      <c r="G20" s="1633"/>
      <c r="H20" s="1633"/>
      <c r="I20" s="1633"/>
      <c r="J20" s="1633"/>
      <c r="K20" s="1633"/>
      <c r="L20" s="1633"/>
      <c r="M20" s="1633"/>
      <c r="N20" s="1633"/>
      <c r="O20" s="1640"/>
      <c r="P20" s="1641"/>
      <c r="Q20" s="1641"/>
      <c r="R20" s="1641"/>
      <c r="S20" s="1641"/>
      <c r="T20" s="1641"/>
      <c r="U20" s="1641"/>
      <c r="V20" s="1641"/>
      <c r="W20" s="1641"/>
      <c r="X20" s="1641"/>
      <c r="Y20" s="1641"/>
      <c r="Z20" s="1641"/>
      <c r="AA20" s="1641"/>
      <c r="AB20" s="1641"/>
      <c r="AC20" s="1641"/>
      <c r="AD20" s="1641"/>
      <c r="AE20" s="1641"/>
      <c r="AF20" s="1642"/>
      <c r="AG20" s="1643" t="s">
        <v>1066</v>
      </c>
      <c r="AH20" s="1644"/>
      <c r="AI20" s="1644"/>
      <c r="AJ20" s="1644"/>
      <c r="AK20" s="1644"/>
      <c r="AL20" s="1644"/>
      <c r="AM20" s="1644"/>
      <c r="AN20" s="1644"/>
      <c r="AO20" s="1645"/>
    </row>
    <row r="21" spans="1:41" s="871" customFormat="1" ht="25.15" customHeight="1">
      <c r="A21" s="1639"/>
      <c r="B21" s="1639"/>
      <c r="C21" s="1639"/>
      <c r="D21" s="1639"/>
      <c r="E21" s="1639"/>
      <c r="F21" s="1646" t="s">
        <v>1067</v>
      </c>
      <c r="G21" s="1646"/>
      <c r="H21" s="1646"/>
      <c r="I21" s="1646"/>
      <c r="J21" s="1646"/>
      <c r="K21" s="1646"/>
      <c r="L21" s="1646"/>
      <c r="M21" s="1646"/>
      <c r="N21" s="1646"/>
      <c r="O21" s="1633"/>
      <c r="P21" s="1633"/>
      <c r="Q21" s="1633"/>
      <c r="R21" s="1633"/>
      <c r="S21" s="1633"/>
      <c r="T21" s="1633"/>
      <c r="U21" s="1633"/>
      <c r="V21" s="1633"/>
      <c r="W21" s="1633"/>
      <c r="X21" s="1633"/>
      <c r="Y21" s="1633"/>
      <c r="Z21" s="1633"/>
      <c r="AA21" s="1633"/>
      <c r="AB21" s="1633"/>
      <c r="AC21" s="1633"/>
      <c r="AD21" s="1633"/>
      <c r="AE21" s="1633"/>
      <c r="AF21" s="1633"/>
      <c r="AG21" s="1633"/>
      <c r="AH21" s="1633"/>
      <c r="AI21" s="1633"/>
      <c r="AJ21" s="1633"/>
      <c r="AK21" s="1633"/>
      <c r="AL21" s="1633"/>
      <c r="AM21" s="1633"/>
      <c r="AN21" s="1633"/>
      <c r="AO21" s="1633"/>
    </row>
    <row r="22" spans="1:41" s="871" customFormat="1" ht="19.899999999999999" customHeight="1">
      <c r="A22" s="1639"/>
      <c r="B22" s="1639"/>
      <c r="C22" s="1639"/>
      <c r="D22" s="1639"/>
      <c r="E22" s="1639"/>
      <c r="F22" s="1633" t="s">
        <v>1068</v>
      </c>
      <c r="G22" s="1633"/>
      <c r="H22" s="1633"/>
      <c r="I22" s="1633"/>
      <c r="J22" s="1633"/>
      <c r="K22" s="1633"/>
      <c r="L22" s="1633"/>
      <c r="M22" s="1633"/>
      <c r="N22" s="1633"/>
      <c r="O22" s="1633"/>
      <c r="P22" s="1633"/>
      <c r="Q22" s="1633"/>
      <c r="R22" s="1633"/>
      <c r="S22" s="1633"/>
      <c r="T22" s="1633"/>
      <c r="U22" s="1633"/>
      <c r="V22" s="1633"/>
      <c r="W22" s="1633"/>
      <c r="X22" s="1633"/>
      <c r="Y22" s="1633"/>
      <c r="Z22" s="1633"/>
      <c r="AA22" s="1633"/>
      <c r="AB22" s="1633"/>
      <c r="AC22" s="1633"/>
      <c r="AD22" s="1633"/>
      <c r="AE22" s="1633"/>
      <c r="AF22" s="1633"/>
      <c r="AG22" s="1633"/>
      <c r="AH22" s="1633"/>
      <c r="AI22" s="1633"/>
      <c r="AJ22" s="1633"/>
      <c r="AK22" s="1633"/>
      <c r="AL22" s="1633"/>
      <c r="AM22" s="1633"/>
      <c r="AN22" s="1633"/>
      <c r="AO22" s="1633"/>
    </row>
    <row r="23" spans="1:41" s="871" customFormat="1" ht="15" customHeight="1">
      <c r="A23" s="1639"/>
      <c r="B23" s="1639"/>
      <c r="C23" s="1639"/>
      <c r="D23" s="1639"/>
      <c r="E23" s="1639"/>
      <c r="F23" s="1633" t="s">
        <v>1069</v>
      </c>
      <c r="G23" s="1633"/>
      <c r="H23" s="1633"/>
      <c r="I23" s="1633"/>
      <c r="J23" s="1633"/>
      <c r="K23" s="1633"/>
      <c r="L23" s="1633"/>
      <c r="M23" s="1633"/>
      <c r="N23" s="1633"/>
      <c r="O23" s="1633" t="s">
        <v>3</v>
      </c>
      <c r="P23" s="1633"/>
      <c r="Q23" s="1633"/>
      <c r="R23" s="1633"/>
      <c r="S23" s="1633"/>
      <c r="T23" s="1634"/>
      <c r="U23" s="1634"/>
      <c r="V23" s="1634"/>
      <c r="W23" s="1634"/>
      <c r="X23" s="1634"/>
      <c r="Y23" s="1634"/>
      <c r="Z23" s="1634"/>
      <c r="AA23" s="1634"/>
      <c r="AB23" s="1634"/>
      <c r="AC23" s="1634"/>
      <c r="AD23" s="1634"/>
      <c r="AE23" s="1634"/>
      <c r="AF23" s="1634"/>
      <c r="AG23" s="1634"/>
      <c r="AH23" s="1634"/>
      <c r="AI23" s="1634"/>
      <c r="AJ23" s="1634"/>
      <c r="AK23" s="1634"/>
      <c r="AL23" s="1634"/>
      <c r="AM23" s="1634"/>
      <c r="AN23" s="1634"/>
      <c r="AO23" s="1634"/>
    </row>
    <row r="24" spans="1:41" s="871" customFormat="1" ht="15" customHeight="1">
      <c r="A24" s="1639"/>
      <c r="B24" s="1639"/>
      <c r="C24" s="1639"/>
      <c r="D24" s="1639"/>
      <c r="E24" s="1639"/>
      <c r="F24" s="1633"/>
      <c r="G24" s="1633"/>
      <c r="H24" s="1633"/>
      <c r="I24" s="1633"/>
      <c r="J24" s="1633"/>
      <c r="K24" s="1633"/>
      <c r="L24" s="1633"/>
      <c r="M24" s="1633"/>
      <c r="N24" s="1633"/>
      <c r="O24" s="1633" t="s">
        <v>1070</v>
      </c>
      <c r="P24" s="1633"/>
      <c r="Q24" s="1633"/>
      <c r="R24" s="1633"/>
      <c r="S24" s="1633"/>
      <c r="T24" s="1634"/>
      <c r="U24" s="1634"/>
      <c r="V24" s="1634"/>
      <c r="W24" s="1634"/>
      <c r="X24" s="1634"/>
      <c r="Y24" s="1634"/>
      <c r="Z24" s="1634"/>
      <c r="AA24" s="1634"/>
      <c r="AB24" s="1634"/>
      <c r="AC24" s="1634"/>
      <c r="AD24" s="1634"/>
      <c r="AE24" s="1634"/>
      <c r="AF24" s="1634"/>
      <c r="AG24" s="1634"/>
      <c r="AH24" s="1634"/>
      <c r="AI24" s="1634"/>
      <c r="AJ24" s="1634"/>
      <c r="AK24" s="1634"/>
      <c r="AL24" s="1634"/>
      <c r="AM24" s="1634"/>
      <c r="AN24" s="1634"/>
      <c r="AO24" s="1634"/>
    </row>
    <row r="25" spans="1:41" s="871" customFormat="1" ht="15" customHeight="1">
      <c r="A25" s="1639"/>
      <c r="B25" s="1639"/>
      <c r="C25" s="1639"/>
      <c r="D25" s="1639"/>
      <c r="E25" s="1639"/>
      <c r="F25" s="1633"/>
      <c r="G25" s="1633"/>
      <c r="H25" s="1633"/>
      <c r="I25" s="1633"/>
      <c r="J25" s="1633"/>
      <c r="K25" s="1633"/>
      <c r="L25" s="1633"/>
      <c r="M25" s="1633"/>
      <c r="N25" s="1633"/>
      <c r="O25" s="1635" t="s">
        <v>1071</v>
      </c>
      <c r="P25" s="1636"/>
      <c r="Q25" s="1636"/>
      <c r="R25" s="1636"/>
      <c r="S25" s="1636"/>
      <c r="T25" s="1637" t="s">
        <v>134</v>
      </c>
      <c r="U25" s="1638"/>
      <c r="V25" s="1638"/>
      <c r="W25" s="1638"/>
      <c r="X25" s="1638"/>
      <c r="Y25" s="1638"/>
      <c r="Z25" s="1638"/>
      <c r="AA25" s="1638"/>
      <c r="AB25" s="1638"/>
      <c r="AC25" s="1638"/>
      <c r="AD25" s="1348"/>
      <c r="AE25" s="1637" t="s">
        <v>1072</v>
      </c>
      <c r="AF25" s="1638"/>
      <c r="AG25" s="1638"/>
      <c r="AH25" s="1638"/>
      <c r="AI25" s="1638"/>
      <c r="AJ25" s="1638"/>
      <c r="AK25" s="1638"/>
      <c r="AL25" s="1638"/>
      <c r="AM25" s="1638"/>
      <c r="AN25" s="1638"/>
      <c r="AO25" s="1348"/>
    </row>
    <row r="26" spans="1:41" s="871" customFormat="1" ht="15" customHeight="1">
      <c r="A26" s="1639"/>
      <c r="B26" s="1639"/>
      <c r="C26" s="1639"/>
      <c r="D26" s="1639"/>
      <c r="E26" s="1639"/>
      <c r="F26" s="1633"/>
      <c r="G26" s="1633"/>
      <c r="H26" s="1633"/>
      <c r="I26" s="1633"/>
      <c r="J26" s="1633"/>
      <c r="K26" s="1633"/>
      <c r="L26" s="1633"/>
      <c r="M26" s="1633"/>
      <c r="N26" s="1633"/>
      <c r="O26" s="1636"/>
      <c r="P26" s="1636"/>
      <c r="Q26" s="1636"/>
      <c r="R26" s="1636"/>
      <c r="S26" s="1636"/>
      <c r="T26" s="1627"/>
      <c r="U26" s="1629"/>
      <c r="V26" s="1629"/>
      <c r="W26" s="1629"/>
      <c r="X26" s="1629"/>
      <c r="Y26" s="1629"/>
      <c r="Z26" s="1629"/>
      <c r="AA26" s="1629"/>
      <c r="AB26" s="1629"/>
      <c r="AC26" s="1629"/>
      <c r="AD26" s="1628"/>
      <c r="AE26" s="1627"/>
      <c r="AF26" s="1628"/>
      <c r="AG26" s="872" t="s">
        <v>91</v>
      </c>
      <c r="AH26" s="872"/>
      <c r="AI26" s="872" t="s">
        <v>1039</v>
      </c>
      <c r="AJ26" s="872" t="s">
        <v>260</v>
      </c>
      <c r="AK26" s="1627"/>
      <c r="AL26" s="1628"/>
      <c r="AM26" s="872" t="s">
        <v>91</v>
      </c>
      <c r="AN26" s="872"/>
      <c r="AO26" s="873" t="s">
        <v>92</v>
      </c>
    </row>
    <row r="27" spans="1:41" s="871" customFormat="1" ht="15" customHeight="1">
      <c r="A27" s="1639"/>
      <c r="B27" s="1639"/>
      <c r="C27" s="1639"/>
      <c r="D27" s="1639"/>
      <c r="E27" s="1639"/>
      <c r="F27" s="1633"/>
      <c r="G27" s="1633"/>
      <c r="H27" s="1633"/>
      <c r="I27" s="1633"/>
      <c r="J27" s="1633"/>
      <c r="K27" s="1633"/>
      <c r="L27" s="1633"/>
      <c r="M27" s="1633"/>
      <c r="N27" s="1633"/>
      <c r="O27" s="1636"/>
      <c r="P27" s="1636"/>
      <c r="Q27" s="1636"/>
      <c r="R27" s="1636"/>
      <c r="S27" s="1636"/>
      <c r="T27" s="1627"/>
      <c r="U27" s="1629"/>
      <c r="V27" s="1629"/>
      <c r="W27" s="1629"/>
      <c r="X27" s="1629"/>
      <c r="Y27" s="1629"/>
      <c r="Z27" s="1629"/>
      <c r="AA27" s="1629"/>
      <c r="AB27" s="1629"/>
      <c r="AC27" s="1629"/>
      <c r="AD27" s="1628"/>
      <c r="AE27" s="1627"/>
      <c r="AF27" s="1628"/>
      <c r="AG27" s="872" t="s">
        <v>91</v>
      </c>
      <c r="AH27" s="872"/>
      <c r="AI27" s="872" t="s">
        <v>1039</v>
      </c>
      <c r="AJ27" s="872" t="s">
        <v>260</v>
      </c>
      <c r="AK27" s="1627"/>
      <c r="AL27" s="1628"/>
      <c r="AM27" s="872" t="s">
        <v>91</v>
      </c>
      <c r="AN27" s="872"/>
      <c r="AO27" s="873" t="s">
        <v>92</v>
      </c>
    </row>
    <row r="28" spans="1:41" s="871" customFormat="1" ht="15" customHeight="1">
      <c r="A28" s="1639"/>
      <c r="B28" s="1639"/>
      <c r="C28" s="1639"/>
      <c r="D28" s="1639"/>
      <c r="E28" s="1639"/>
      <c r="F28" s="1633"/>
      <c r="G28" s="1633"/>
      <c r="H28" s="1633"/>
      <c r="I28" s="1633"/>
      <c r="J28" s="1633"/>
      <c r="K28" s="1633"/>
      <c r="L28" s="1633"/>
      <c r="M28" s="1633"/>
      <c r="N28" s="1633"/>
      <c r="O28" s="1636"/>
      <c r="P28" s="1636"/>
      <c r="Q28" s="1636"/>
      <c r="R28" s="1636"/>
      <c r="S28" s="1636"/>
      <c r="T28" s="1630" t="s">
        <v>1073</v>
      </c>
      <c r="U28" s="1631"/>
      <c r="V28" s="1631"/>
      <c r="W28" s="1631"/>
      <c r="X28" s="1631"/>
      <c r="Y28" s="1631"/>
      <c r="Z28" s="1631"/>
      <c r="AA28" s="1631"/>
      <c r="AB28" s="1631"/>
      <c r="AC28" s="1631"/>
      <c r="AD28" s="1631"/>
      <c r="AE28" s="1631"/>
      <c r="AF28" s="1631"/>
      <c r="AG28" s="1631"/>
      <c r="AH28" s="1631"/>
      <c r="AI28" s="1632"/>
      <c r="AJ28" s="1627"/>
      <c r="AK28" s="1628"/>
      <c r="AL28" s="873" t="s">
        <v>91</v>
      </c>
      <c r="AM28" s="1627"/>
      <c r="AN28" s="1628"/>
      <c r="AO28" s="873" t="s">
        <v>92</v>
      </c>
    </row>
    <row r="29" spans="1:41" s="871" customFormat="1" ht="15" customHeight="1"/>
    <row r="30" spans="1:41" ht="15" customHeight="1">
      <c r="A30" s="1639" t="s">
        <v>1074</v>
      </c>
      <c r="B30" s="1639"/>
      <c r="C30" s="1639"/>
      <c r="D30" s="1639"/>
      <c r="E30" s="1639"/>
      <c r="F30" s="1633" t="s">
        <v>1054</v>
      </c>
      <c r="G30" s="1633"/>
      <c r="H30" s="1633"/>
      <c r="I30" s="1633"/>
      <c r="J30" s="1633"/>
      <c r="K30" s="1633"/>
      <c r="L30" s="1633"/>
      <c r="M30" s="1633"/>
      <c r="N30" s="1633"/>
      <c r="O30" s="1633" t="str">
        <f>入力シート!E5</f>
        <v>○○地内配水補助管布設替工事</v>
      </c>
      <c r="P30" s="1633"/>
      <c r="Q30" s="1633"/>
      <c r="R30" s="1633"/>
      <c r="S30" s="1633"/>
      <c r="T30" s="1633"/>
      <c r="U30" s="1633"/>
      <c r="V30" s="1633"/>
      <c r="W30" s="1633"/>
      <c r="X30" s="1633"/>
      <c r="Y30" s="1633"/>
      <c r="Z30" s="1633"/>
      <c r="AA30" s="1633"/>
      <c r="AB30" s="1633"/>
      <c r="AC30" s="1633"/>
      <c r="AD30" s="1633"/>
      <c r="AE30" s="1633"/>
      <c r="AF30" s="1633"/>
      <c r="AG30" s="1633"/>
      <c r="AH30" s="1633"/>
      <c r="AI30" s="1633"/>
      <c r="AJ30" s="1633"/>
      <c r="AK30" s="1633"/>
      <c r="AL30" s="1633"/>
      <c r="AM30" s="1633"/>
      <c r="AN30" s="1633"/>
      <c r="AO30" s="1633"/>
    </row>
    <row r="31" spans="1:41" ht="15" customHeight="1">
      <c r="A31" s="1639"/>
      <c r="B31" s="1639"/>
      <c r="C31" s="1639"/>
      <c r="D31" s="1639"/>
      <c r="E31" s="1639"/>
      <c r="F31" s="1633" t="s">
        <v>1075</v>
      </c>
      <c r="G31" s="1633"/>
      <c r="H31" s="1633"/>
      <c r="I31" s="1633"/>
      <c r="J31" s="1633"/>
      <c r="K31" s="1633"/>
      <c r="L31" s="1633"/>
      <c r="M31" s="1633"/>
      <c r="N31" s="1633"/>
      <c r="O31" s="1633"/>
      <c r="P31" s="1633"/>
      <c r="Q31" s="1633"/>
      <c r="R31" s="1633"/>
      <c r="S31" s="1633"/>
      <c r="T31" s="1633"/>
      <c r="U31" s="1633"/>
      <c r="V31" s="1633"/>
      <c r="W31" s="1633"/>
      <c r="X31" s="1633"/>
      <c r="Y31" s="1633"/>
      <c r="Z31" s="1633"/>
      <c r="AA31" s="1633"/>
      <c r="AB31" s="1633"/>
      <c r="AC31" s="1633"/>
      <c r="AD31" s="1633"/>
      <c r="AE31" s="1633"/>
      <c r="AF31" s="1633"/>
      <c r="AG31" s="1633"/>
      <c r="AH31" s="1633"/>
      <c r="AI31" s="1633"/>
      <c r="AJ31" s="1633"/>
      <c r="AK31" s="1633"/>
      <c r="AL31" s="1633"/>
      <c r="AM31" s="1633"/>
      <c r="AN31" s="1633"/>
      <c r="AO31" s="1633"/>
    </row>
    <row r="32" spans="1:41" ht="15" customHeight="1">
      <c r="A32" s="1639"/>
      <c r="B32" s="1639"/>
      <c r="C32" s="1639"/>
      <c r="D32" s="1639"/>
      <c r="E32" s="1639"/>
      <c r="F32" s="1633" t="s">
        <v>1059</v>
      </c>
      <c r="G32" s="1633"/>
      <c r="H32" s="1633"/>
      <c r="I32" s="1633"/>
      <c r="J32" s="1633"/>
      <c r="K32" s="1633"/>
      <c r="L32" s="1633"/>
      <c r="M32" s="1633"/>
      <c r="N32" s="1633"/>
      <c r="O32" s="1640"/>
      <c r="P32" s="1641"/>
      <c r="Q32" s="1641"/>
      <c r="R32" s="1641"/>
      <c r="S32" s="1641"/>
      <c r="T32" s="1641"/>
      <c r="U32" s="1641"/>
      <c r="V32" s="1641"/>
      <c r="W32" s="1641"/>
      <c r="X32" s="1641"/>
      <c r="Y32" s="1641"/>
      <c r="Z32" s="1641"/>
      <c r="AA32" s="1641"/>
      <c r="AB32" s="1641"/>
      <c r="AC32" s="1641"/>
      <c r="AD32" s="1641"/>
      <c r="AE32" s="1641"/>
      <c r="AF32" s="1642"/>
      <c r="AG32" s="1643" t="s">
        <v>1060</v>
      </c>
      <c r="AH32" s="1644"/>
      <c r="AI32" s="1644"/>
      <c r="AJ32" s="1644"/>
      <c r="AK32" s="1644"/>
      <c r="AL32" s="1644"/>
      <c r="AM32" s="1644"/>
      <c r="AN32" s="1644"/>
      <c r="AO32" s="1645"/>
    </row>
    <row r="33" spans="1:41" ht="15" customHeight="1">
      <c r="A33" s="1639"/>
      <c r="B33" s="1639"/>
      <c r="C33" s="1639"/>
      <c r="D33" s="1639"/>
      <c r="E33" s="1639"/>
      <c r="F33" s="1633" t="s">
        <v>1061</v>
      </c>
      <c r="G33" s="1633"/>
      <c r="H33" s="1633"/>
      <c r="I33" s="1633"/>
      <c r="J33" s="1633"/>
      <c r="K33" s="1633"/>
      <c r="L33" s="1633"/>
      <c r="M33" s="1633"/>
      <c r="N33" s="1633"/>
      <c r="O33" s="1647">
        <f>入力シート!E13</f>
        <v>11000000</v>
      </c>
      <c r="P33" s="1648"/>
      <c r="Q33" s="1648"/>
      <c r="R33" s="1648"/>
      <c r="S33" s="1648"/>
      <c r="T33" s="1648"/>
      <c r="U33" s="1648"/>
      <c r="V33" s="1648"/>
      <c r="W33" s="1648"/>
      <c r="X33" s="1648"/>
      <c r="Y33" s="1648"/>
      <c r="Z33" s="1648"/>
      <c r="AA33" s="1648"/>
      <c r="AB33" s="1648"/>
      <c r="AC33" s="1648"/>
      <c r="AD33" s="1648"/>
      <c r="AE33" s="1648"/>
      <c r="AF33" s="1649"/>
      <c r="AG33" s="1650" t="s">
        <v>1062</v>
      </c>
      <c r="AH33" s="1651"/>
      <c r="AI33" s="1651"/>
      <c r="AJ33" s="1651"/>
      <c r="AK33" s="1651"/>
      <c r="AL33" s="1651"/>
      <c r="AM33" s="1651"/>
      <c r="AN33" s="1651"/>
      <c r="AO33" s="1652"/>
    </row>
    <row r="34" spans="1:41" ht="15" customHeight="1">
      <c r="A34" s="1639"/>
      <c r="B34" s="1639"/>
      <c r="C34" s="1639"/>
      <c r="D34" s="1639"/>
      <c r="E34" s="1639"/>
      <c r="F34" s="1633" t="s">
        <v>1063</v>
      </c>
      <c r="G34" s="1633"/>
      <c r="H34" s="1633"/>
      <c r="I34" s="1633"/>
      <c r="J34" s="1633"/>
      <c r="K34" s="1633"/>
      <c r="L34" s="1633"/>
      <c r="M34" s="1633"/>
      <c r="N34" s="1633"/>
      <c r="O34" s="1640"/>
      <c r="P34" s="1641"/>
      <c r="Q34" s="1641"/>
      <c r="R34" s="1641"/>
      <c r="S34" s="1641"/>
      <c r="T34" s="1641"/>
      <c r="U34" s="1641"/>
      <c r="V34" s="1641"/>
      <c r="W34" s="1641"/>
      <c r="X34" s="1641"/>
      <c r="Y34" s="1641"/>
      <c r="Z34" s="1641"/>
      <c r="AA34" s="1641"/>
      <c r="AB34" s="1641"/>
      <c r="AC34" s="1641"/>
      <c r="AD34" s="1641"/>
      <c r="AE34" s="1641"/>
      <c r="AF34" s="1642"/>
      <c r="AG34" s="1650" t="s">
        <v>1064</v>
      </c>
      <c r="AH34" s="1651"/>
      <c r="AI34" s="1651"/>
      <c r="AJ34" s="1651"/>
      <c r="AK34" s="1651"/>
      <c r="AL34" s="1651"/>
      <c r="AM34" s="1651"/>
      <c r="AN34" s="1651"/>
      <c r="AO34" s="1652"/>
    </row>
    <row r="35" spans="1:41" ht="15" customHeight="1">
      <c r="A35" s="1639"/>
      <c r="B35" s="1639"/>
      <c r="C35" s="1639"/>
      <c r="D35" s="1639"/>
      <c r="E35" s="1639"/>
      <c r="F35" s="1633" t="s">
        <v>1065</v>
      </c>
      <c r="G35" s="1633"/>
      <c r="H35" s="1633"/>
      <c r="I35" s="1633"/>
      <c r="J35" s="1633"/>
      <c r="K35" s="1633"/>
      <c r="L35" s="1633"/>
      <c r="M35" s="1633"/>
      <c r="N35" s="1633"/>
      <c r="O35" s="1640"/>
      <c r="P35" s="1641"/>
      <c r="Q35" s="1641"/>
      <c r="R35" s="1641"/>
      <c r="S35" s="1641"/>
      <c r="T35" s="1641"/>
      <c r="U35" s="1641"/>
      <c r="V35" s="1641"/>
      <c r="W35" s="1641"/>
      <c r="X35" s="1641"/>
      <c r="Y35" s="1641"/>
      <c r="Z35" s="1641"/>
      <c r="AA35" s="1641"/>
      <c r="AB35" s="1641"/>
      <c r="AC35" s="1641"/>
      <c r="AD35" s="1641"/>
      <c r="AE35" s="1641"/>
      <c r="AF35" s="1642"/>
      <c r="AG35" s="1643" t="s">
        <v>1066</v>
      </c>
      <c r="AH35" s="1644"/>
      <c r="AI35" s="1644"/>
      <c r="AJ35" s="1644"/>
      <c r="AK35" s="1644"/>
      <c r="AL35" s="1644"/>
      <c r="AM35" s="1644"/>
      <c r="AN35" s="1644"/>
      <c r="AO35" s="1645"/>
    </row>
    <row r="36" spans="1:41" ht="25.15" customHeight="1">
      <c r="A36" s="1639"/>
      <c r="B36" s="1639"/>
      <c r="C36" s="1639"/>
      <c r="D36" s="1639"/>
      <c r="E36" s="1639"/>
      <c r="F36" s="1646" t="s">
        <v>1067</v>
      </c>
      <c r="G36" s="1646"/>
      <c r="H36" s="1646"/>
      <c r="I36" s="1646"/>
      <c r="J36" s="1646"/>
      <c r="K36" s="1646"/>
      <c r="L36" s="1646"/>
      <c r="M36" s="1646"/>
      <c r="N36" s="1646"/>
      <c r="O36" s="1633"/>
      <c r="P36" s="1633"/>
      <c r="Q36" s="1633"/>
      <c r="R36" s="1633"/>
      <c r="S36" s="1633"/>
      <c r="T36" s="1633"/>
      <c r="U36" s="1633"/>
      <c r="V36" s="1633"/>
      <c r="W36" s="1633"/>
      <c r="X36" s="1633"/>
      <c r="Y36" s="1633"/>
      <c r="Z36" s="1633"/>
      <c r="AA36" s="1633"/>
      <c r="AB36" s="1633"/>
      <c r="AC36" s="1633"/>
      <c r="AD36" s="1633"/>
      <c r="AE36" s="1633"/>
      <c r="AF36" s="1633"/>
      <c r="AG36" s="1633"/>
      <c r="AH36" s="1633"/>
      <c r="AI36" s="1633"/>
      <c r="AJ36" s="1633"/>
      <c r="AK36" s="1633"/>
      <c r="AL36" s="1633"/>
      <c r="AM36" s="1633"/>
      <c r="AN36" s="1633"/>
      <c r="AO36" s="1633"/>
    </row>
    <row r="37" spans="1:41" ht="15" customHeight="1">
      <c r="A37" s="1639"/>
      <c r="B37" s="1639"/>
      <c r="C37" s="1639"/>
      <c r="D37" s="1639"/>
      <c r="E37" s="1639"/>
      <c r="F37" s="1633" t="s">
        <v>1068</v>
      </c>
      <c r="G37" s="1633"/>
      <c r="H37" s="1633"/>
      <c r="I37" s="1633"/>
      <c r="J37" s="1633"/>
      <c r="K37" s="1633"/>
      <c r="L37" s="1633"/>
      <c r="M37" s="1633"/>
      <c r="N37" s="1633"/>
      <c r="O37" s="1633"/>
      <c r="P37" s="1633"/>
      <c r="Q37" s="1633"/>
      <c r="R37" s="1633"/>
      <c r="S37" s="1633"/>
      <c r="T37" s="1633"/>
      <c r="U37" s="1633"/>
      <c r="V37" s="1633"/>
      <c r="W37" s="1633"/>
      <c r="X37" s="1633"/>
      <c r="Y37" s="1633"/>
      <c r="Z37" s="1633"/>
      <c r="AA37" s="1633"/>
      <c r="AB37" s="1633"/>
      <c r="AC37" s="1633"/>
      <c r="AD37" s="1633"/>
      <c r="AE37" s="1633"/>
      <c r="AF37" s="1633"/>
      <c r="AG37" s="1633"/>
      <c r="AH37" s="1633"/>
      <c r="AI37" s="1633"/>
      <c r="AJ37" s="1633"/>
      <c r="AK37" s="1633"/>
      <c r="AL37" s="1633"/>
      <c r="AM37" s="1633"/>
      <c r="AN37" s="1633"/>
      <c r="AO37" s="1633"/>
    </row>
    <row r="38" spans="1:41" ht="15" customHeight="1">
      <c r="A38" s="1639"/>
      <c r="B38" s="1639"/>
      <c r="C38" s="1639"/>
      <c r="D38" s="1639"/>
      <c r="E38" s="1639"/>
      <c r="F38" s="1633" t="s">
        <v>1069</v>
      </c>
      <c r="G38" s="1633"/>
      <c r="H38" s="1633"/>
      <c r="I38" s="1633"/>
      <c r="J38" s="1633"/>
      <c r="K38" s="1633"/>
      <c r="L38" s="1633"/>
      <c r="M38" s="1633"/>
      <c r="N38" s="1633"/>
      <c r="O38" s="1633" t="s">
        <v>3</v>
      </c>
      <c r="P38" s="1633"/>
      <c r="Q38" s="1633"/>
      <c r="R38" s="1633"/>
      <c r="S38" s="1633"/>
      <c r="T38" s="1634"/>
      <c r="U38" s="1634"/>
      <c r="V38" s="1634"/>
      <c r="W38" s="1634"/>
      <c r="X38" s="1634"/>
      <c r="Y38" s="1634"/>
      <c r="Z38" s="1634"/>
      <c r="AA38" s="1634"/>
      <c r="AB38" s="1634"/>
      <c r="AC38" s="1634"/>
      <c r="AD38" s="1634"/>
      <c r="AE38" s="1634"/>
      <c r="AF38" s="1634"/>
      <c r="AG38" s="1634"/>
      <c r="AH38" s="1634"/>
      <c r="AI38" s="1634"/>
      <c r="AJ38" s="1634"/>
      <c r="AK38" s="1634"/>
      <c r="AL38" s="1634"/>
      <c r="AM38" s="1634"/>
      <c r="AN38" s="1634"/>
      <c r="AO38" s="1634"/>
    </row>
    <row r="39" spans="1:41" ht="15" customHeight="1">
      <c r="A39" s="1639"/>
      <c r="B39" s="1639"/>
      <c r="C39" s="1639"/>
      <c r="D39" s="1639"/>
      <c r="E39" s="1639"/>
      <c r="F39" s="1633"/>
      <c r="G39" s="1633"/>
      <c r="H39" s="1633"/>
      <c r="I39" s="1633"/>
      <c r="J39" s="1633"/>
      <c r="K39" s="1633"/>
      <c r="L39" s="1633"/>
      <c r="M39" s="1633"/>
      <c r="N39" s="1633"/>
      <c r="O39" s="1633" t="s">
        <v>1070</v>
      </c>
      <c r="P39" s="1633"/>
      <c r="Q39" s="1633"/>
      <c r="R39" s="1633"/>
      <c r="S39" s="1633"/>
      <c r="T39" s="1634"/>
      <c r="U39" s="1634"/>
      <c r="V39" s="1634"/>
      <c r="W39" s="1634"/>
      <c r="X39" s="1634"/>
      <c r="Y39" s="1634"/>
      <c r="Z39" s="1634"/>
      <c r="AA39" s="1634"/>
      <c r="AB39" s="1634"/>
      <c r="AC39" s="1634"/>
      <c r="AD39" s="1634"/>
      <c r="AE39" s="1634"/>
      <c r="AF39" s="1634"/>
      <c r="AG39" s="1634"/>
      <c r="AH39" s="1634"/>
      <c r="AI39" s="1634"/>
      <c r="AJ39" s="1634"/>
      <c r="AK39" s="1634"/>
      <c r="AL39" s="1634"/>
      <c r="AM39" s="1634"/>
      <c r="AN39" s="1634"/>
      <c r="AO39" s="1634"/>
    </row>
    <row r="40" spans="1:41" ht="15" customHeight="1">
      <c r="A40" s="1639"/>
      <c r="B40" s="1639"/>
      <c r="C40" s="1639"/>
      <c r="D40" s="1639"/>
      <c r="E40" s="1639"/>
      <c r="F40" s="1633"/>
      <c r="G40" s="1633"/>
      <c r="H40" s="1633"/>
      <c r="I40" s="1633"/>
      <c r="J40" s="1633"/>
      <c r="K40" s="1633"/>
      <c r="L40" s="1633"/>
      <c r="M40" s="1633"/>
      <c r="N40" s="1633"/>
      <c r="O40" s="1635" t="s">
        <v>1071</v>
      </c>
      <c r="P40" s="1636"/>
      <c r="Q40" s="1636"/>
      <c r="R40" s="1636"/>
      <c r="S40" s="1636"/>
      <c r="T40" s="1637" t="s">
        <v>134</v>
      </c>
      <c r="U40" s="1638"/>
      <c r="V40" s="1638"/>
      <c r="W40" s="1638"/>
      <c r="X40" s="1638"/>
      <c r="Y40" s="1638"/>
      <c r="Z40" s="1638"/>
      <c r="AA40" s="1638"/>
      <c r="AB40" s="1638"/>
      <c r="AC40" s="1638"/>
      <c r="AD40" s="1348"/>
      <c r="AE40" s="1637" t="s">
        <v>1072</v>
      </c>
      <c r="AF40" s="1638"/>
      <c r="AG40" s="1638"/>
      <c r="AH40" s="1638"/>
      <c r="AI40" s="1638"/>
      <c r="AJ40" s="1638"/>
      <c r="AK40" s="1638"/>
      <c r="AL40" s="1638"/>
      <c r="AM40" s="1638"/>
      <c r="AN40" s="1638"/>
      <c r="AO40" s="1348"/>
    </row>
    <row r="41" spans="1:41" ht="15" customHeight="1">
      <c r="A41" s="1639"/>
      <c r="B41" s="1639"/>
      <c r="C41" s="1639"/>
      <c r="D41" s="1639"/>
      <c r="E41" s="1639"/>
      <c r="F41" s="1633"/>
      <c r="G41" s="1633"/>
      <c r="H41" s="1633"/>
      <c r="I41" s="1633"/>
      <c r="J41" s="1633"/>
      <c r="K41" s="1633"/>
      <c r="L41" s="1633"/>
      <c r="M41" s="1633"/>
      <c r="N41" s="1633"/>
      <c r="O41" s="1636"/>
      <c r="P41" s="1636"/>
      <c r="Q41" s="1636"/>
      <c r="R41" s="1636"/>
      <c r="S41" s="1636"/>
      <c r="T41" s="1627"/>
      <c r="U41" s="1629"/>
      <c r="V41" s="1629"/>
      <c r="W41" s="1629"/>
      <c r="X41" s="1629"/>
      <c r="Y41" s="1629"/>
      <c r="Z41" s="1629"/>
      <c r="AA41" s="1629"/>
      <c r="AB41" s="1629"/>
      <c r="AC41" s="1629"/>
      <c r="AD41" s="1628"/>
      <c r="AE41" s="1627"/>
      <c r="AF41" s="1628"/>
      <c r="AG41" s="872" t="s">
        <v>91</v>
      </c>
      <c r="AH41" s="872"/>
      <c r="AI41" s="872" t="s">
        <v>1039</v>
      </c>
      <c r="AJ41" s="872" t="s">
        <v>260</v>
      </c>
      <c r="AK41" s="1627"/>
      <c r="AL41" s="1628"/>
      <c r="AM41" s="872" t="s">
        <v>91</v>
      </c>
      <c r="AN41" s="872"/>
      <c r="AO41" s="873" t="s">
        <v>92</v>
      </c>
    </row>
    <row r="42" spans="1:41" ht="15" customHeight="1">
      <c r="A42" s="1639"/>
      <c r="B42" s="1639"/>
      <c r="C42" s="1639"/>
      <c r="D42" s="1639"/>
      <c r="E42" s="1639"/>
      <c r="F42" s="1633"/>
      <c r="G42" s="1633"/>
      <c r="H42" s="1633"/>
      <c r="I42" s="1633"/>
      <c r="J42" s="1633"/>
      <c r="K42" s="1633"/>
      <c r="L42" s="1633"/>
      <c r="M42" s="1633"/>
      <c r="N42" s="1633"/>
      <c r="O42" s="1636"/>
      <c r="P42" s="1636"/>
      <c r="Q42" s="1636"/>
      <c r="R42" s="1636"/>
      <c r="S42" s="1636"/>
      <c r="T42" s="1627"/>
      <c r="U42" s="1629"/>
      <c r="V42" s="1629"/>
      <c r="W42" s="1629"/>
      <c r="X42" s="1629"/>
      <c r="Y42" s="1629"/>
      <c r="Z42" s="1629"/>
      <c r="AA42" s="1629"/>
      <c r="AB42" s="1629"/>
      <c r="AC42" s="1629"/>
      <c r="AD42" s="1628"/>
      <c r="AE42" s="1627"/>
      <c r="AF42" s="1628"/>
      <c r="AG42" s="872" t="s">
        <v>91</v>
      </c>
      <c r="AH42" s="872"/>
      <c r="AI42" s="872" t="s">
        <v>1039</v>
      </c>
      <c r="AJ42" s="872" t="s">
        <v>260</v>
      </c>
      <c r="AK42" s="1627"/>
      <c r="AL42" s="1628"/>
      <c r="AM42" s="872" t="s">
        <v>91</v>
      </c>
      <c r="AN42" s="872"/>
      <c r="AO42" s="873" t="s">
        <v>92</v>
      </c>
    </row>
    <row r="43" spans="1:41" ht="15" customHeight="1">
      <c r="A43" s="1639"/>
      <c r="B43" s="1639"/>
      <c r="C43" s="1639"/>
      <c r="D43" s="1639"/>
      <c r="E43" s="1639"/>
      <c r="F43" s="1633"/>
      <c r="G43" s="1633"/>
      <c r="H43" s="1633"/>
      <c r="I43" s="1633"/>
      <c r="J43" s="1633"/>
      <c r="K43" s="1633"/>
      <c r="L43" s="1633"/>
      <c r="M43" s="1633"/>
      <c r="N43" s="1633"/>
      <c r="O43" s="1636"/>
      <c r="P43" s="1636"/>
      <c r="Q43" s="1636"/>
      <c r="R43" s="1636"/>
      <c r="S43" s="1636"/>
      <c r="T43" s="1630" t="s">
        <v>1073</v>
      </c>
      <c r="U43" s="1631"/>
      <c r="V43" s="1631"/>
      <c r="W43" s="1631"/>
      <c r="X43" s="1631"/>
      <c r="Y43" s="1631"/>
      <c r="Z43" s="1631"/>
      <c r="AA43" s="1631"/>
      <c r="AB43" s="1631"/>
      <c r="AC43" s="1631"/>
      <c r="AD43" s="1631"/>
      <c r="AE43" s="1631"/>
      <c r="AF43" s="1631"/>
      <c r="AG43" s="1631"/>
      <c r="AH43" s="1631"/>
      <c r="AI43" s="1632"/>
      <c r="AJ43" s="1627"/>
      <c r="AK43" s="1628"/>
      <c r="AL43" s="873" t="s">
        <v>91</v>
      </c>
      <c r="AM43" s="1627"/>
      <c r="AN43" s="1628"/>
      <c r="AO43" s="873" t="s">
        <v>92</v>
      </c>
    </row>
    <row r="44" spans="1:41">
      <c r="A44" s="874" t="s">
        <v>1076</v>
      </c>
      <c r="B44" s="875"/>
      <c r="C44" s="875"/>
      <c r="D44" s="875"/>
      <c r="E44" s="875"/>
      <c r="F44" s="553"/>
      <c r="G44" s="553"/>
      <c r="H44" s="553"/>
      <c r="I44" s="553"/>
      <c r="J44" s="553"/>
      <c r="K44" s="553"/>
      <c r="L44" s="553"/>
      <c r="M44" s="553"/>
      <c r="N44" s="553"/>
      <c r="O44" s="875"/>
      <c r="P44" s="875"/>
      <c r="Q44" s="875"/>
      <c r="R44" s="875"/>
      <c r="S44" s="875"/>
      <c r="T44" s="876"/>
      <c r="U44" s="876"/>
      <c r="V44" s="876"/>
      <c r="W44" s="876"/>
      <c r="X44" s="876"/>
      <c r="Y44" s="876"/>
      <c r="Z44" s="876"/>
      <c r="AA44" s="876"/>
      <c r="AB44" s="876"/>
      <c r="AC44" s="876"/>
      <c r="AD44" s="876"/>
      <c r="AE44" s="876"/>
      <c r="AF44" s="876"/>
      <c r="AG44" s="876"/>
      <c r="AH44" s="876"/>
      <c r="AI44" s="876"/>
      <c r="AJ44" s="877"/>
      <c r="AK44" s="877"/>
      <c r="AL44" s="877"/>
      <c r="AM44" s="878"/>
      <c r="AN44" s="878"/>
      <c r="AO44" s="878"/>
    </row>
    <row r="45" spans="1:41">
      <c r="A45" s="874" t="s">
        <v>1077</v>
      </c>
      <c r="AM45" s="1626" t="s">
        <v>1078</v>
      </c>
      <c r="AN45" s="1626"/>
      <c r="AO45" s="1626"/>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zoomScaleNormal="100" zoomScaleSheetLayoutView="100" workbookViewId="0"/>
  </sheetViews>
  <sheetFormatPr defaultRowHeight="30" customHeight="1"/>
  <cols>
    <col min="1" max="1" width="2.75" style="16" customWidth="1"/>
    <col min="2" max="2" width="22.625" style="16" customWidth="1"/>
    <col min="3" max="3" width="15.1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8"/>
      <c r="B1" s="340"/>
      <c r="C1" s="340"/>
      <c r="D1" s="340"/>
      <c r="E1" s="340"/>
      <c r="F1" s="340"/>
      <c r="G1" s="28"/>
      <c r="H1" s="340"/>
    </row>
    <row r="2" spans="1:8" ht="14.25">
      <c r="A2" s="340"/>
      <c r="B2" s="340"/>
      <c r="C2" s="340"/>
      <c r="D2" s="340"/>
      <c r="E2" s="340"/>
      <c r="F2" s="340"/>
      <c r="H2" s="210" t="s">
        <v>794</v>
      </c>
    </row>
    <row r="3" spans="1:8" s="197" customFormat="1" ht="20.100000000000001" customHeight="1">
      <c r="A3" s="340"/>
      <c r="B3" s="340"/>
      <c r="C3" s="340"/>
      <c r="D3" s="340"/>
      <c r="E3" s="340"/>
      <c r="F3" s="340"/>
      <c r="G3" s="28"/>
      <c r="H3" s="340"/>
    </row>
    <row r="4" spans="1:8" ht="20.100000000000001" customHeight="1">
      <c r="A4" s="340"/>
      <c r="B4" s="33" t="str">
        <f>入力シート!J3&amp;"　様"</f>
        <v>高岡市上下水道事業管理者　二塚　英克　様</v>
      </c>
      <c r="C4" s="850"/>
      <c r="D4" s="340"/>
      <c r="E4" s="340"/>
      <c r="F4" s="340"/>
      <c r="G4" s="340"/>
      <c r="H4" s="340"/>
    </row>
    <row r="5" spans="1:8" s="197" customFormat="1" ht="20.100000000000001" customHeight="1">
      <c r="A5" s="340"/>
      <c r="B5" s="850"/>
      <c r="C5" s="850"/>
      <c r="D5" s="340"/>
      <c r="E5" s="340"/>
      <c r="F5" s="340"/>
      <c r="G5" s="340"/>
      <c r="H5" s="340"/>
    </row>
    <row r="6" spans="1:8" ht="30" customHeight="1">
      <c r="A6" s="340"/>
      <c r="B6" s="340"/>
      <c r="C6" s="340"/>
      <c r="D6" s="210"/>
      <c r="E6" s="210" t="s">
        <v>59</v>
      </c>
      <c r="F6" s="33" t="str">
        <f>入力シート!J7</f>
        <v>高岡市□□□町□□□</v>
      </c>
      <c r="G6" s="340"/>
      <c r="H6" s="340"/>
    </row>
    <row r="7" spans="1:8" ht="30" customHeight="1">
      <c r="A7" s="340"/>
      <c r="B7" s="340"/>
      <c r="C7" s="340"/>
      <c r="D7" s="210"/>
      <c r="E7" s="210" t="s">
        <v>60</v>
      </c>
      <c r="F7" s="33" t="str">
        <f>入力シート!J9</f>
        <v>株式会社□□建設</v>
      </c>
      <c r="G7" s="340"/>
      <c r="H7" s="340"/>
    </row>
    <row r="8" spans="1:8" ht="30" customHeight="1">
      <c r="A8" s="340"/>
      <c r="B8" s="340"/>
      <c r="C8" s="210"/>
      <c r="D8" s="210"/>
      <c r="E8" s="210"/>
      <c r="F8" s="486" t="str">
        <f>入力シート!J10</f>
        <v>代表取締役　□□　□□</v>
      </c>
      <c r="G8" s="340"/>
      <c r="H8" s="340"/>
    </row>
    <row r="9" spans="1:8" ht="21.75" customHeight="1">
      <c r="A9" s="340"/>
      <c r="B9" s="340"/>
      <c r="C9" s="210"/>
      <c r="D9" s="210"/>
      <c r="E9" s="210"/>
      <c r="F9" s="33"/>
      <c r="G9" s="340"/>
      <c r="H9" s="340"/>
    </row>
    <row r="10" spans="1:8" ht="30" customHeight="1">
      <c r="A10" s="197"/>
      <c r="B10" s="1680" t="s">
        <v>77</v>
      </c>
      <c r="C10" s="1680"/>
      <c r="D10" s="1680"/>
      <c r="E10" s="1680"/>
      <c r="F10" s="1680"/>
      <c r="G10" s="1680"/>
    </row>
    <row r="11" spans="1:8" ht="21.75" customHeight="1">
      <c r="A11" s="197"/>
      <c r="B11" s="197"/>
      <c r="C11" s="197"/>
      <c r="D11" s="197"/>
      <c r="E11" s="197"/>
      <c r="F11" s="197"/>
      <c r="G11" s="195"/>
    </row>
    <row r="12" spans="1:8" ht="19.5" customHeight="1">
      <c r="A12" s="197"/>
      <c r="B12" s="552">
        <f>入力シート!E7</f>
        <v>46143</v>
      </c>
      <c r="C12" s="412" t="s">
        <v>755</v>
      </c>
      <c r="D12" s="28"/>
      <c r="E12" s="28"/>
      <c r="F12" s="340"/>
      <c r="G12" s="28"/>
    </row>
    <row r="13" spans="1:8" ht="19.5" customHeight="1">
      <c r="A13" s="197"/>
      <c r="B13" s="195"/>
      <c r="C13" s="197"/>
      <c r="D13" s="197"/>
      <c r="E13" s="197"/>
      <c r="F13" s="197"/>
      <c r="G13" s="195"/>
    </row>
    <row r="14" spans="1:8" ht="30" customHeight="1">
      <c r="A14" s="197"/>
      <c r="B14" s="1622" t="s">
        <v>11</v>
      </c>
      <c r="C14" s="1622"/>
      <c r="D14" s="1622"/>
      <c r="E14" s="1622"/>
      <c r="F14" s="1622"/>
      <c r="G14" s="1622"/>
    </row>
    <row r="15" spans="1:8" s="19" customFormat="1" ht="30" customHeight="1">
      <c r="A15" s="339"/>
      <c r="B15" s="341" t="s">
        <v>51</v>
      </c>
      <c r="C15" s="1681" t="str">
        <f>入力シート!E5</f>
        <v>○○地内配水補助管布設替工事</v>
      </c>
      <c r="D15" s="1681"/>
      <c r="E15" s="1681"/>
      <c r="F15" s="1681"/>
      <c r="G15" s="1681"/>
    </row>
    <row r="16" spans="1:8" s="19" customFormat="1" ht="30" customHeight="1">
      <c r="A16" s="339"/>
      <c r="B16" s="341" t="s">
        <v>15</v>
      </c>
      <c r="C16" s="1679" t="str">
        <f>入力シート!E6</f>
        <v>高岡市○○町○○○</v>
      </c>
      <c r="D16" s="1679"/>
      <c r="E16" s="341" t="s">
        <v>89</v>
      </c>
      <c r="F16" s="338"/>
      <c r="G16" s="341"/>
    </row>
    <row r="17" spans="1:7" s="19" customFormat="1" ht="30" customHeight="1">
      <c r="A17" s="339"/>
      <c r="B17" s="341" t="s">
        <v>41</v>
      </c>
      <c r="C17" s="1682">
        <f>IF(入力シート!E14="",入力シート!E13,入力シート!E14)</f>
        <v>16500000.000000002</v>
      </c>
      <c r="D17" s="1682"/>
      <c r="E17" s="487"/>
      <c r="F17" s="338"/>
      <c r="G17" s="338"/>
    </row>
    <row r="18" spans="1:7" s="19" customFormat="1" ht="30" customHeight="1">
      <c r="B18" s="488" t="s">
        <v>756</v>
      </c>
      <c r="C18" s="489" t="s">
        <v>64</v>
      </c>
      <c r="D18" s="489" t="s">
        <v>3</v>
      </c>
      <c r="E18" s="1677" t="s">
        <v>244</v>
      </c>
      <c r="F18" s="1678"/>
      <c r="G18" s="376" t="s">
        <v>90</v>
      </c>
    </row>
    <row r="19" spans="1:7" s="19" customFormat="1" ht="30" customHeight="1">
      <c r="B19" s="1685" t="s">
        <v>4</v>
      </c>
      <c r="C19" s="489" t="s">
        <v>62</v>
      </c>
      <c r="D19" s="490" t="str">
        <f>入力シート!J11</f>
        <v>高岡　□□</v>
      </c>
      <c r="E19" s="1683"/>
      <c r="F19" s="1684"/>
      <c r="G19" s="491"/>
    </row>
    <row r="20" spans="1:7" s="19" customFormat="1" ht="30" customHeight="1">
      <c r="B20" s="1686"/>
      <c r="C20" s="492" t="s">
        <v>63</v>
      </c>
      <c r="D20" s="493" t="str">
        <f>IF(入力シート!J15="","",入力シート!J15)</f>
        <v/>
      </c>
      <c r="E20" s="1683"/>
      <c r="F20" s="1684"/>
      <c r="G20" s="494"/>
    </row>
    <row r="21" spans="1:7" s="19" customFormat="1" ht="30" customHeight="1">
      <c r="B21" s="1685" t="s">
        <v>805</v>
      </c>
      <c r="C21" s="489" t="s">
        <v>62</v>
      </c>
      <c r="D21" s="490" t="str">
        <f>IF(入力シート!J12="","",入力シート!J12)</f>
        <v>雨晴　□□</v>
      </c>
      <c r="E21" s="1683"/>
      <c r="F21" s="1684"/>
      <c r="G21" s="491"/>
    </row>
    <row r="22" spans="1:7" s="19" customFormat="1" ht="30" customHeight="1">
      <c r="B22" s="1686"/>
      <c r="C22" s="489" t="s">
        <v>63</v>
      </c>
      <c r="D22" s="493" t="str">
        <f>IF(入力シート!J16="","",入力シート!J16)</f>
        <v/>
      </c>
      <c r="E22" s="1683"/>
      <c r="F22" s="1684"/>
      <c r="G22" s="494"/>
    </row>
    <row r="23" spans="1:7" s="261" customFormat="1" ht="30" customHeight="1">
      <c r="B23" s="1685" t="s">
        <v>806</v>
      </c>
      <c r="C23" s="489" t="s">
        <v>62</v>
      </c>
      <c r="D23" s="490"/>
      <c r="E23" s="1683"/>
      <c r="F23" s="1684"/>
      <c r="G23" s="491"/>
    </row>
    <row r="24" spans="1:7" s="261" customFormat="1" ht="30" customHeight="1">
      <c r="B24" s="1686"/>
      <c r="C24" s="489" t="s">
        <v>63</v>
      </c>
      <c r="D24" s="493"/>
      <c r="E24" s="1683"/>
      <c r="F24" s="1684"/>
      <c r="G24" s="494"/>
    </row>
    <row r="25" spans="1:7" ht="30" customHeight="1">
      <c r="B25" s="1685" t="s">
        <v>61</v>
      </c>
      <c r="C25" s="489" t="s">
        <v>62</v>
      </c>
      <c r="D25" s="490"/>
      <c r="E25" s="1683"/>
      <c r="F25" s="1684"/>
      <c r="G25" s="491"/>
    </row>
    <row r="26" spans="1:7" ht="30" customHeight="1">
      <c r="B26" s="1686"/>
      <c r="C26" s="489" t="s">
        <v>63</v>
      </c>
      <c r="D26" s="490"/>
      <c r="E26" s="1683"/>
      <c r="F26" s="1684"/>
      <c r="G26" s="494"/>
    </row>
    <row r="27" spans="1:7" ht="50.1" customHeight="1">
      <c r="B27" s="1689" t="s">
        <v>65</v>
      </c>
      <c r="C27" s="1690"/>
      <c r="D27" s="1690"/>
      <c r="E27" s="1690"/>
      <c r="F27" s="1690"/>
      <c r="G27" s="1691"/>
    </row>
    <row r="28" spans="1:7" ht="50.1" customHeight="1">
      <c r="B28" s="1689" t="s">
        <v>757</v>
      </c>
      <c r="C28" s="1690"/>
      <c r="D28" s="1690"/>
      <c r="E28" s="1690"/>
      <c r="F28" s="1690"/>
      <c r="G28" s="1691"/>
    </row>
    <row r="29" spans="1:7" ht="86.25" customHeight="1">
      <c r="B29" s="1687" t="s">
        <v>807</v>
      </c>
      <c r="C29" s="1687"/>
      <c r="D29" s="1687"/>
      <c r="E29" s="1687"/>
      <c r="F29" s="1687"/>
      <c r="G29" s="1687"/>
    </row>
    <row r="30" spans="1:7" ht="18.75" customHeight="1">
      <c r="B30" s="1688"/>
      <c r="C30" s="1688"/>
      <c r="D30" s="1688"/>
      <c r="E30" s="1688"/>
      <c r="F30" s="1688"/>
      <c r="G30" s="1688"/>
    </row>
    <row r="31" spans="1:7" s="197" customFormat="1" ht="30" customHeight="1">
      <c r="B31" s="1688"/>
      <c r="C31" s="1688"/>
      <c r="D31" s="1688"/>
      <c r="E31" s="1688"/>
      <c r="F31" s="1688"/>
      <c r="G31" s="1688"/>
    </row>
    <row r="32" spans="1:7" ht="30" customHeight="1">
      <c r="B32" s="1620"/>
      <c r="C32" s="1621"/>
      <c r="D32" s="1621"/>
      <c r="E32" s="1621"/>
      <c r="F32" s="1621"/>
      <c r="G32" s="1621"/>
    </row>
  </sheetData>
  <mergeCells count="22">
    <mergeCell ref="B32:G32"/>
    <mergeCell ref="E19:F19"/>
    <mergeCell ref="E20:F20"/>
    <mergeCell ref="E21:F21"/>
    <mergeCell ref="E22:F22"/>
    <mergeCell ref="E25:F25"/>
    <mergeCell ref="E26:F26"/>
    <mergeCell ref="B19:B20"/>
    <mergeCell ref="B25:B26"/>
    <mergeCell ref="B21:B22"/>
    <mergeCell ref="E23:F23"/>
    <mergeCell ref="E24:F24"/>
    <mergeCell ref="B23:B24"/>
    <mergeCell ref="B29:G31"/>
    <mergeCell ref="B27:G27"/>
    <mergeCell ref="B28:G28"/>
    <mergeCell ref="E18:F18"/>
    <mergeCell ref="C16:D16"/>
    <mergeCell ref="B10:G10"/>
    <mergeCell ref="B14:G14"/>
    <mergeCell ref="C15:G15"/>
    <mergeCell ref="C17:D17"/>
  </mergeCells>
  <phoneticPr fontId="2"/>
  <printOptions horizontalCentered="1"/>
  <pageMargins left="0.98425196850393704" right="0.39370078740157483" top="0.98425196850393704" bottom="0.43307086614173229"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H38"/>
  <sheetViews>
    <sheetView view="pageBreakPreview" zoomScaleNormal="100" zoomScaleSheetLayoutView="100" workbookViewId="0">
      <selection activeCell="D6" sqref="D6"/>
    </sheetView>
  </sheetViews>
  <sheetFormatPr defaultRowHeight="30" customHeight="1"/>
  <cols>
    <col min="1" max="1" width="2.75" style="197" customWidth="1"/>
    <col min="2" max="2" width="23.5" style="197" customWidth="1"/>
    <col min="3" max="3" width="14.375" style="197" customWidth="1"/>
    <col min="4" max="4" width="20.625" style="197" customWidth="1"/>
    <col min="5" max="5" width="10.625" style="197" customWidth="1"/>
    <col min="6" max="6" width="20.625" style="197" customWidth="1"/>
    <col min="7" max="7" width="15.625" style="195" customWidth="1"/>
    <col min="8" max="8" width="3" style="197" customWidth="1"/>
    <col min="9" max="16384" width="9" style="197"/>
  </cols>
  <sheetData>
    <row r="1" spans="1:8" ht="14.25">
      <c r="A1" s="28"/>
      <c r="B1" s="340"/>
      <c r="C1" s="340"/>
      <c r="D1" s="340"/>
      <c r="E1" s="340"/>
      <c r="F1" s="340"/>
      <c r="G1" s="28"/>
      <c r="H1" s="340"/>
    </row>
    <row r="2" spans="1:8" ht="14.25">
      <c r="A2" s="340"/>
      <c r="B2" s="340"/>
      <c r="C2" s="340"/>
      <c r="D2" s="340"/>
      <c r="E2" s="340"/>
      <c r="F2" s="340"/>
      <c r="H2" s="210" t="s">
        <v>794</v>
      </c>
    </row>
    <row r="3" spans="1:8" ht="20.100000000000001" customHeight="1">
      <c r="A3" s="340"/>
      <c r="B3" s="340"/>
      <c r="C3" s="340"/>
      <c r="D3" s="340"/>
      <c r="E3" s="340"/>
      <c r="F3" s="340"/>
      <c r="G3" s="28"/>
      <c r="H3" s="340"/>
    </row>
    <row r="4" spans="1:8" ht="20.100000000000001" customHeight="1">
      <c r="A4" s="340"/>
      <c r="B4" s="33" t="str">
        <f>入力シート!J3&amp;"　様"</f>
        <v>高岡市上下水道事業管理者　二塚　英克　様</v>
      </c>
      <c r="C4" s="33"/>
      <c r="D4" s="340"/>
      <c r="E4" s="340"/>
      <c r="F4" s="340"/>
      <c r="G4" s="340"/>
      <c r="H4" s="340"/>
    </row>
    <row r="5" spans="1:8" ht="20.100000000000001" customHeight="1">
      <c r="A5" s="340"/>
      <c r="B5" s="33"/>
      <c r="C5" s="33"/>
      <c r="D5" s="340"/>
      <c r="E5" s="340"/>
      <c r="F5" s="340"/>
      <c r="G5" s="340"/>
      <c r="H5" s="340"/>
    </row>
    <row r="6" spans="1:8" ht="30" customHeight="1">
      <c r="A6" s="340"/>
      <c r="B6" s="340"/>
      <c r="C6" s="340"/>
      <c r="D6" s="210"/>
      <c r="E6" s="210" t="s">
        <v>59</v>
      </c>
      <c r="F6" s="33" t="str">
        <f>入力シート!J7</f>
        <v>高岡市□□□町□□□</v>
      </c>
      <c r="G6" s="340"/>
      <c r="H6" s="340"/>
    </row>
    <row r="7" spans="1:8" ht="30" customHeight="1">
      <c r="A7" s="340"/>
      <c r="B7" s="340"/>
      <c r="C7" s="340"/>
      <c r="D7" s="210"/>
      <c r="E7" s="210" t="s">
        <v>60</v>
      </c>
      <c r="F7" s="33" t="str">
        <f>入力シート!J9</f>
        <v>株式会社□□建設</v>
      </c>
      <c r="G7" s="340"/>
      <c r="H7" s="340"/>
    </row>
    <row r="8" spans="1:8" ht="30" customHeight="1">
      <c r="A8" s="340"/>
      <c r="B8" s="340"/>
      <c r="C8" s="210"/>
      <c r="D8" s="210"/>
      <c r="E8" s="210"/>
      <c r="F8" s="486" t="str">
        <f>入力シート!J10</f>
        <v>代表取締役　□□　□□</v>
      </c>
      <c r="G8" s="340"/>
      <c r="H8" s="340"/>
    </row>
    <row r="9" spans="1:8" ht="21.75" customHeight="1">
      <c r="A9" s="340"/>
      <c r="B9" s="340"/>
      <c r="C9" s="210"/>
      <c r="D9" s="210"/>
      <c r="E9" s="210"/>
      <c r="F9" s="33"/>
      <c r="G9" s="340"/>
      <c r="H9" s="340"/>
    </row>
    <row r="10" spans="1:8" ht="30" customHeight="1">
      <c r="B10" s="1680" t="s">
        <v>77</v>
      </c>
      <c r="C10" s="1680"/>
      <c r="D10" s="1680"/>
      <c r="E10" s="1680"/>
      <c r="F10" s="1680"/>
      <c r="G10" s="1680"/>
    </row>
    <row r="11" spans="1:8" ht="21.75" customHeight="1"/>
    <row r="12" spans="1:8" ht="19.5" customHeight="1">
      <c r="B12" s="552">
        <f>入力シート!E7</f>
        <v>46143</v>
      </c>
      <c r="C12" s="412" t="s">
        <v>755</v>
      </c>
      <c r="D12" s="28"/>
      <c r="E12" s="28"/>
      <c r="F12" s="340"/>
      <c r="G12" s="28"/>
    </row>
    <row r="13" spans="1:8" ht="19.5" customHeight="1">
      <c r="B13" s="195"/>
    </row>
    <row r="14" spans="1:8" ht="30" customHeight="1">
      <c r="B14" s="1622" t="s">
        <v>11</v>
      </c>
      <c r="C14" s="1622"/>
      <c r="D14" s="1622"/>
      <c r="E14" s="1622"/>
      <c r="F14" s="1622"/>
      <c r="G14" s="1622"/>
    </row>
    <row r="15" spans="1:8" s="339" customFormat="1" ht="30" customHeight="1">
      <c r="B15" s="341" t="s">
        <v>51</v>
      </c>
      <c r="C15" s="1681" t="str">
        <f>入力シート!E5</f>
        <v>○○地内配水補助管布設替工事</v>
      </c>
      <c r="D15" s="1681"/>
      <c r="E15" s="1681"/>
      <c r="F15" s="1681"/>
      <c r="G15" s="1681"/>
    </row>
    <row r="16" spans="1:8" s="339" customFormat="1" ht="30" customHeight="1">
      <c r="B16" s="341" t="s">
        <v>15</v>
      </c>
      <c r="C16" s="1679" t="str">
        <f>入力シート!E6</f>
        <v>高岡市○○町○○○</v>
      </c>
      <c r="D16" s="1679"/>
      <c r="E16" s="341" t="s">
        <v>89</v>
      </c>
      <c r="F16" s="338"/>
      <c r="G16" s="341"/>
    </row>
    <row r="17" spans="2:7" s="339" customFormat="1" ht="30" customHeight="1">
      <c r="B17" s="341" t="s">
        <v>41</v>
      </c>
      <c r="C17" s="1682">
        <f>IF(入力シート!E14="",入力シート!E13,入力シート!E14)</f>
        <v>16500000.000000002</v>
      </c>
      <c r="D17" s="1682"/>
      <c r="E17" s="487"/>
      <c r="F17" s="338"/>
      <c r="G17" s="338"/>
    </row>
    <row r="18" spans="2:7" s="339" customFormat="1" ht="30" customHeight="1">
      <c r="B18" s="488" t="s">
        <v>756</v>
      </c>
      <c r="C18" s="489" t="s">
        <v>64</v>
      </c>
      <c r="D18" s="489" t="s">
        <v>3</v>
      </c>
      <c r="E18" s="488" t="s">
        <v>40</v>
      </c>
      <c r="F18" s="677" t="s">
        <v>830</v>
      </c>
      <c r="G18" s="376" t="s">
        <v>90</v>
      </c>
    </row>
    <row r="19" spans="2:7" s="339" customFormat="1" ht="20.100000000000001" customHeight="1">
      <c r="B19" s="1685" t="s">
        <v>4</v>
      </c>
      <c r="C19" s="489" t="s">
        <v>62</v>
      </c>
      <c r="D19" s="490" t="str">
        <f>入力シート!J11</f>
        <v>高岡　□□</v>
      </c>
      <c r="E19" s="1695"/>
      <c r="F19" s="670"/>
      <c r="G19" s="491"/>
    </row>
    <row r="20" spans="2:7" s="339" customFormat="1" ht="20.100000000000001" customHeight="1">
      <c r="B20" s="1686"/>
      <c r="C20" s="492" t="s">
        <v>63</v>
      </c>
      <c r="D20" s="493" t="str">
        <f>IF(入力シート!J15="","",入力シート!J15)</f>
        <v/>
      </c>
      <c r="E20" s="1696"/>
      <c r="F20" s="670"/>
      <c r="G20" s="494"/>
    </row>
    <row r="21" spans="2:7" s="339" customFormat="1" ht="20.100000000000001" customHeight="1">
      <c r="B21" s="1685" t="s">
        <v>758</v>
      </c>
      <c r="C21" s="489" t="s">
        <v>62</v>
      </c>
      <c r="D21" s="490" t="str">
        <f>IF(入力シート!J12="","",入力シート!J12)</f>
        <v>雨晴　□□</v>
      </c>
      <c r="E21" s="1692"/>
      <c r="F21" s="670"/>
      <c r="G21" s="491"/>
    </row>
    <row r="22" spans="2:7" s="339" customFormat="1" ht="20.100000000000001" customHeight="1">
      <c r="B22" s="1686"/>
      <c r="C22" s="489" t="s">
        <v>63</v>
      </c>
      <c r="D22" s="493" t="str">
        <f>IF(入力シート!J16="","",入力シート!J16)</f>
        <v/>
      </c>
      <c r="E22" s="1693"/>
      <c r="F22" s="670"/>
      <c r="G22" s="494"/>
    </row>
    <row r="23" spans="2:7" s="668" customFormat="1" ht="20.100000000000001" customHeight="1">
      <c r="B23" s="1685" t="s">
        <v>808</v>
      </c>
      <c r="C23" s="489" t="s">
        <v>62</v>
      </c>
      <c r="D23" s="493"/>
      <c r="E23" s="1693"/>
      <c r="F23" s="670"/>
      <c r="G23" s="494"/>
    </row>
    <row r="24" spans="2:7" s="668" customFormat="1" ht="20.100000000000001" customHeight="1">
      <c r="B24" s="1686"/>
      <c r="C24" s="489" t="s">
        <v>63</v>
      </c>
      <c r="D24" s="493"/>
      <c r="E24" s="1693"/>
      <c r="F24" s="670"/>
      <c r="G24" s="494"/>
    </row>
    <row r="25" spans="2:7" s="339" customFormat="1" ht="20.100000000000001" customHeight="1">
      <c r="B25" s="1685" t="s">
        <v>61</v>
      </c>
      <c r="C25" s="489" t="s">
        <v>62</v>
      </c>
      <c r="D25" s="490"/>
      <c r="E25" s="1693"/>
      <c r="F25" s="670"/>
      <c r="G25" s="491"/>
    </row>
    <row r="26" spans="2:7" s="339" customFormat="1" ht="20.100000000000001" customHeight="1">
      <c r="B26" s="1686"/>
      <c r="C26" s="489" t="s">
        <v>63</v>
      </c>
      <c r="D26" s="493"/>
      <c r="E26" s="1694"/>
      <c r="F26" s="670"/>
      <c r="G26" s="494"/>
    </row>
    <row r="27" spans="2:7" s="339" customFormat="1" ht="20.100000000000001" customHeight="1">
      <c r="B27" s="1685" t="s">
        <v>758</v>
      </c>
      <c r="C27" s="489" t="s">
        <v>62</v>
      </c>
      <c r="D27" s="493"/>
      <c r="E27" s="1692"/>
      <c r="F27" s="495"/>
      <c r="G27" s="494"/>
    </row>
    <row r="28" spans="2:7" s="339" customFormat="1" ht="20.100000000000001" customHeight="1">
      <c r="B28" s="1686"/>
      <c r="C28" s="489" t="s">
        <v>63</v>
      </c>
      <c r="D28" s="493"/>
      <c r="E28" s="1693"/>
      <c r="F28" s="495"/>
      <c r="G28" s="494"/>
    </row>
    <row r="29" spans="2:7" s="339" customFormat="1" ht="20.100000000000001" customHeight="1">
      <c r="B29" s="1685" t="s">
        <v>808</v>
      </c>
      <c r="C29" s="489" t="s">
        <v>62</v>
      </c>
      <c r="D29" s="493"/>
      <c r="E29" s="1693"/>
      <c r="F29" s="495"/>
      <c r="G29" s="494"/>
    </row>
    <row r="30" spans="2:7" s="339" customFormat="1" ht="20.100000000000001" customHeight="1">
      <c r="B30" s="1686"/>
      <c r="C30" s="489" t="s">
        <v>63</v>
      </c>
      <c r="D30" s="493"/>
      <c r="E30" s="1693"/>
      <c r="F30" s="495"/>
      <c r="G30" s="494"/>
    </row>
    <row r="31" spans="2:7" ht="20.100000000000001" customHeight="1">
      <c r="B31" s="1685" t="s">
        <v>61</v>
      </c>
      <c r="C31" s="489" t="s">
        <v>62</v>
      </c>
      <c r="D31" s="490"/>
      <c r="E31" s="1693"/>
      <c r="F31" s="670"/>
      <c r="G31" s="491"/>
    </row>
    <row r="32" spans="2:7" ht="20.100000000000001" customHeight="1">
      <c r="B32" s="1686"/>
      <c r="C32" s="489" t="s">
        <v>63</v>
      </c>
      <c r="D32" s="490"/>
      <c r="E32" s="1694"/>
      <c r="F32" s="670"/>
      <c r="G32" s="494"/>
    </row>
    <row r="33" spans="2:7" ht="50.1" customHeight="1">
      <c r="B33" s="1689" t="s">
        <v>65</v>
      </c>
      <c r="C33" s="1690"/>
      <c r="D33" s="1690"/>
      <c r="E33" s="1690"/>
      <c r="F33" s="1690"/>
      <c r="G33" s="1691"/>
    </row>
    <row r="34" spans="2:7" ht="50.1" customHeight="1">
      <c r="B34" s="1689" t="s">
        <v>757</v>
      </c>
      <c r="C34" s="1690"/>
      <c r="D34" s="1690"/>
      <c r="E34" s="1690"/>
      <c r="F34" s="1690"/>
      <c r="G34" s="1691"/>
    </row>
    <row r="35" spans="2:7" ht="86.25" customHeight="1">
      <c r="B35" s="1687" t="s">
        <v>809</v>
      </c>
      <c r="C35" s="1687"/>
      <c r="D35" s="1687"/>
      <c r="E35" s="1687"/>
      <c r="F35" s="1687"/>
      <c r="G35" s="1687"/>
    </row>
    <row r="36" spans="2:7" ht="18.75" customHeight="1">
      <c r="B36" s="1688"/>
      <c r="C36" s="1688"/>
      <c r="D36" s="1688"/>
      <c r="E36" s="1688"/>
      <c r="F36" s="1688"/>
      <c r="G36" s="1688"/>
    </row>
    <row r="37" spans="2:7" ht="30" customHeight="1">
      <c r="B37" s="1688"/>
      <c r="C37" s="1688"/>
      <c r="D37" s="1688"/>
      <c r="E37" s="1688"/>
      <c r="F37" s="1688"/>
      <c r="G37" s="1688"/>
    </row>
    <row r="38" spans="2:7" ht="30" customHeight="1">
      <c r="B38" s="1620"/>
      <c r="C38" s="1621"/>
      <c r="D38" s="1621"/>
      <c r="E38" s="1621"/>
      <c r="F38" s="1621"/>
      <c r="G38" s="1621"/>
    </row>
  </sheetData>
  <mergeCells count="19">
    <mergeCell ref="B19:B20"/>
    <mergeCell ref="B21:B22"/>
    <mergeCell ref="E19:E20"/>
    <mergeCell ref="B10:G10"/>
    <mergeCell ref="B38:G38"/>
    <mergeCell ref="B29:B30"/>
    <mergeCell ref="E27:E32"/>
    <mergeCell ref="B27:B28"/>
    <mergeCell ref="B25:B26"/>
    <mergeCell ref="B31:B32"/>
    <mergeCell ref="B33:G33"/>
    <mergeCell ref="B34:G34"/>
    <mergeCell ref="E21:E26"/>
    <mergeCell ref="B23:B24"/>
    <mergeCell ref="B14:G14"/>
    <mergeCell ref="C15:G15"/>
    <mergeCell ref="C16:D16"/>
    <mergeCell ref="C17:D17"/>
    <mergeCell ref="B35:G37"/>
  </mergeCells>
  <phoneticPr fontId="2"/>
  <printOptions horizontalCentered="1"/>
  <pageMargins left="0.98425196850393704" right="0.39370078740157483" top="0.98425196850393704" bottom="0.43307086614173229"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入力シート</vt:lpstr>
      <vt:lpstr>書類一覧</vt:lpstr>
      <vt:lpstr>工事工程表</vt:lpstr>
      <vt:lpstr>退職金制度届出書</vt:lpstr>
      <vt:lpstr>現場代理人兼務</vt:lpstr>
      <vt:lpstr>主任技術者兼務</vt:lpstr>
      <vt:lpstr>（参考様式）人員の配置の計画書</vt:lpstr>
      <vt:lpstr>現場代理人等変更</vt:lpstr>
      <vt:lpstr>現場代理人等変更(JV)</vt:lpstr>
      <vt:lpstr>下請調書（R8.4～）</vt:lpstr>
      <vt:lpstr>施工体制台帳</vt:lpstr>
      <vt:lpstr>再下請負通知書</vt:lpstr>
      <vt:lpstr>施工体系図</vt:lpstr>
      <vt:lpstr>作業員名簿（参考）</vt:lpstr>
      <vt:lpstr>工事履行報告書</vt:lpstr>
      <vt:lpstr>工事旬報（参考様式）</vt:lpstr>
      <vt:lpstr>工事打合簿</vt:lpstr>
      <vt:lpstr>段階確認申出書</vt:lpstr>
      <vt:lpstr>工期延長申出書</vt:lpstr>
      <vt:lpstr>前払金請求書</vt:lpstr>
      <vt:lpstr>中間前払金請求書</vt:lpstr>
      <vt:lpstr>認定申請書</vt:lpstr>
      <vt:lpstr>工事履行報告書 (中間前払金)</vt:lpstr>
      <vt:lpstr>出来高部分払申請書</vt:lpstr>
      <vt:lpstr>部分使用承諾書</vt:lpstr>
      <vt:lpstr>中間検査申請書</vt:lpstr>
      <vt:lpstr>工事完成通知書</vt:lpstr>
      <vt:lpstr>工事目的物引渡書</vt:lpstr>
      <vt:lpstr>工事修補着手届</vt:lpstr>
      <vt:lpstr>修補工事完了届</vt:lpstr>
      <vt:lpstr>指定部分工事完工届</vt:lpstr>
      <vt:lpstr>指定部分工事目的物引渡書</vt:lpstr>
      <vt:lpstr>現場事故報告書</vt:lpstr>
      <vt:lpstr>安全実施予定</vt:lpstr>
      <vt:lpstr>安全実施記録</vt:lpstr>
      <vt:lpstr>配水管工事材料調達書</vt:lpstr>
      <vt:lpstr>創意工夫(土木・水道)</vt:lpstr>
      <vt:lpstr>創意工夫（建築)</vt:lpstr>
      <vt:lpstr>創意工夫(説明資料)</vt:lpstr>
      <vt:lpstr>'（参考様式）人員の配置の計画書'!Print_Area</vt:lpstr>
      <vt:lpstr>安全実施記録!Print_Area</vt:lpstr>
      <vt:lpstr>'下請調書（R8.4～）'!Print_Area</vt:lpstr>
      <vt:lpstr>現場事故報告書!Print_Area</vt:lpstr>
      <vt:lpstr>現場代理人兼務!Print_Area</vt:lpstr>
      <vt:lpstr>現場代理人等変更!Print_Area</vt:lpstr>
      <vt:lpstr>'現場代理人等変更(JV)'!Print_Area</vt:lpstr>
      <vt:lpstr>工期延長申出書!Print_Area</vt:lpstr>
      <vt:lpstr>工事完成通知書!Print_Area</vt:lpstr>
      <vt:lpstr>工事工程表!Print_Area</vt:lpstr>
      <vt:lpstr>工事修補着手届!Print_Area</vt:lpstr>
      <vt:lpstr>工事打合簿!Print_Area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指定部分工事完工届!Print_Area</vt:lpstr>
      <vt:lpstr>指定部分工事目的物引渡書!Print_Area</vt:lpstr>
      <vt:lpstr>施工体制台帳!Print_Area</vt:lpstr>
      <vt:lpstr>主任技術者兼務!Print_Area</vt:lpstr>
      <vt:lpstr>修補工事完了届!Print_Area</vt:lpstr>
      <vt:lpstr>出来高部分払申請書!Print_Area</vt:lpstr>
      <vt:lpstr>書類一覧!Print_Area</vt:lpstr>
      <vt:lpstr>前払金請求書!Print_Area</vt:lpstr>
      <vt:lpstr>'創意工夫（建築)'!Print_Area</vt:lpstr>
      <vt:lpstr>'創意工夫(説明資料)'!Print_Area</vt:lpstr>
      <vt:lpstr>'創意工夫(土木・水道)'!Print_Area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部分使用承諾書!Print_Area</vt:lpstr>
      <vt:lpstr>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宏章</dc:creator>
  <cp:lastModifiedBy> </cp:lastModifiedBy>
  <cp:lastPrinted>2026-04-17T10:53:51Z</cp:lastPrinted>
  <dcterms:created xsi:type="dcterms:W3CDTF">2022-12-26T06:35:35Z</dcterms:created>
  <dcterms:modified xsi:type="dcterms:W3CDTF">2026-04-17T10:53:55Z</dcterms:modified>
</cp:coreProperties>
</file>