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<sst xmlns="http://schemas.openxmlformats.org/spreadsheetml/2006/main" count="217" uniqueCount="107">
  <si>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</si>
  <si>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</si>
  <si>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</si>
  <si>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</si>
  <si>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</si>
  <si>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</si>
  <si>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</si>
  <si>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</si>
  <si>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</si>
  <si>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</si>
  <si>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</si>
  <si>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</si>
  <si>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</si>
  <si>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</si>
  <si>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</si>
  <si>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</si>
  <si>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</si>
  <si>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</si>
  <si>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</si>
  <si>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</si>
  <si>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</si>
  <si>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</si>
  <si>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</si>
  <si>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</si>
  <si>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</si>
  <si>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</si>
  <si>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</si>
  <si>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</si>
  <si>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</si>
  <si>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</si>
  <si>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</si>
  <si>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</si>
  <si>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</si>
  <si>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</si>
  <si>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</si>
  <si>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</si>
  <si>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</si>
  <si>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</si>
  <si>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</si>
  <si>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</si>
  <si>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</si>
  <si>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</si>
  <si>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</si>
  <si>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</si>
  <si>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</si>
  <si>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</si>
  <si>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</si>
  <si>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</si>
  <si>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</si>
  <si>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</si>
  <si>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</si>
  <si>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</si>
  <si>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</si>
  <si>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</si>
  <si>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</si>
  <si>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</si>
  <si>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</si>
  <si>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</si>
  <si>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</si>
  <si>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</si>
  <si>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</si>
  <si>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</si>
  <si>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</si>
  <si>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</si>
  <si>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</si>
  <si>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</si>
  <si>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</si>
  <si>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</si>
  <si>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</si>
  <si>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</si>
  <si>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</si>
  <si>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</si>
  <si>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</si>
  <si>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</si>
  <si>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</si>
  <si>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</si>
  <si>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</si>
  <si>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</si>
  <si>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</si>
  <si>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</si>
  <si>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</si>
  <si>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</si>
  <si>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</si>
  <si>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</si>
  <si>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</si>
  <si>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</si>
  <si>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</si>
  <si>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</si>
  <si>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</si>
  <si>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</si>
  <si>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</si>
  <si>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</si>
  <si>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</si>
  <si>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高岡市</t>
  </si>
  <si>
    <t>法適用</t>
  </si>
  <si>
    <t>水道事業</t>
  </si>
  <si>
    <t>簡易水道事業</t>
  </si>
  <si>
    <t>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</si>
  <si>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</si>
  <si>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</si>
  <si>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</si>
  <si>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</si>
  <si>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</si>
  <si>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</si>
  <si>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・これまで進めてきた建設投資が給水収益の大幅な増収に繋がっているとは言えず、また、施設や管路の更新需要の増大により、経営環境は一段と厳しさを増す見込みである。
・今後とも管理経費の縮減に努めるとともに、水需要の促進、施設の統合やダウンサイジング、長寿命化を図ることで更新費用の抑制するなど、健全経営に向けた取り組みが必要である。
・経営基盤が脆弱な簡易水道事業については、簡易水道統合計画に基づき平成28年度末で水道事業に経営統合することを予定している。</t>
    <rPh sb="5" eb="6">
      <t>スス</t>
    </rPh>
    <rPh sb="10" eb="12">
      <t>ケンセツ</t>
    </rPh>
    <rPh sb="12" eb="14">
      <t>トウシ</t>
    </rPh>
    <rPh sb="15" eb="17">
      <t>キュウスイ</t>
    </rPh>
    <rPh sb="17" eb="19">
      <t>シュウエキ</t>
    </rPh>
    <rPh sb="20" eb="22">
      <t>オオハバ</t>
    </rPh>
    <rPh sb="23" eb="25">
      <t>ゾウシュウ</t>
    </rPh>
    <rPh sb="26" eb="27">
      <t>ツナ</t>
    </rPh>
    <rPh sb="34" eb="35">
      <t>イ</t>
    </rPh>
    <rPh sb="41" eb="43">
      <t>シセツ</t>
    </rPh>
    <rPh sb="44" eb="46">
      <t>カンロ</t>
    </rPh>
    <rPh sb="47" eb="49">
      <t>コウシン</t>
    </rPh>
    <rPh sb="49" eb="51">
      <t>ジュヨウ</t>
    </rPh>
    <rPh sb="52" eb="54">
      <t>ゾウダイ</t>
    </rPh>
    <rPh sb="58" eb="60">
      <t>ケイエイ</t>
    </rPh>
    <rPh sb="60" eb="62">
      <t>カンキョウ</t>
    </rPh>
    <rPh sb="63" eb="65">
      <t>イチダン</t>
    </rPh>
    <rPh sb="66" eb="67">
      <t>キビ</t>
    </rPh>
    <rPh sb="70" eb="71">
      <t>マ</t>
    </rPh>
    <rPh sb="72" eb="74">
      <t>ミコ</t>
    </rPh>
    <rPh sb="81" eb="83">
      <t>コンゴ</t>
    </rPh>
    <rPh sb="85" eb="87">
      <t>カンリ</t>
    </rPh>
    <rPh sb="87" eb="89">
      <t>ケイヒ</t>
    </rPh>
    <rPh sb="90" eb="92">
      <t>シュクゲン</t>
    </rPh>
    <rPh sb="93" eb="94">
      <t>ツト</t>
    </rPh>
    <rPh sb="101" eb="102">
      <t>ミズ</t>
    </rPh>
    <rPh sb="102" eb="104">
      <t>ジュヨウ</t>
    </rPh>
    <rPh sb="105" eb="107">
      <t>ソクシン</t>
    </rPh>
    <rPh sb="108" eb="110">
      <t>シセツ</t>
    </rPh>
    <rPh sb="111" eb="113">
      <t>トウゴウ</t>
    </rPh>
    <rPh sb="123" eb="124">
      <t>チョウ</t>
    </rPh>
    <rPh sb="124" eb="126">
      <t>ジュミョウ</t>
    </rPh>
    <rPh sb="126" eb="127">
      <t>カ</t>
    </rPh>
    <rPh sb="128" eb="129">
      <t>ハカ</t>
    </rPh>
    <rPh sb="133" eb="135">
      <t>コウシン</t>
    </rPh>
    <rPh sb="135" eb="137">
      <t>ヒヨウ</t>
    </rPh>
    <rPh sb="138" eb="140">
      <t>ヨクセイ</t>
    </rPh>
    <rPh sb="145" eb="147">
      <t>ケンゼン</t>
    </rPh>
    <rPh sb="147" eb="149">
      <t>ケイエイ</t>
    </rPh>
    <rPh sb="150" eb="151">
      <t>ム</t>
    </rPh>
    <rPh sb="153" eb="154">
      <t>ト</t>
    </rPh>
    <rPh sb="155" eb="156">
      <t>ク</t>
    </rPh>
    <rPh sb="158" eb="160">
      <t>ヒツヨウ</t>
    </rPh>
    <rPh sb="166" eb="168">
      <t>ケイエイ</t>
    </rPh>
    <rPh sb="168" eb="170">
      <t>キバン</t>
    </rPh>
    <rPh sb="171" eb="173">
      <t>ゼイジャク</t>
    </rPh>
    <rPh sb="174" eb="176">
      <t>カンイ</t>
    </rPh>
    <rPh sb="176" eb="178">
      <t>スイドウ</t>
    </rPh>
    <rPh sb="178" eb="180">
      <t>ジギョウ</t>
    </rPh>
    <rPh sb="186" eb="188">
      <t>カンイ</t>
    </rPh>
    <rPh sb="188" eb="190">
      <t>スイドウ</t>
    </rPh>
    <rPh sb="190" eb="192">
      <t>トウゴウ</t>
    </rPh>
    <rPh sb="192" eb="194">
      <t>ケイカク</t>
    </rPh>
    <rPh sb="195" eb="196">
      <t>モト</t>
    </rPh>
    <rPh sb="198" eb="200">
      <t>ヘイセイ</t>
    </rPh>
    <rPh sb="202" eb="203">
      <t>ネン</t>
    </rPh>
    <rPh sb="203" eb="204">
      <t>ド</t>
    </rPh>
    <rPh sb="204" eb="205">
      <t>マツ</t>
    </rPh>
    <rPh sb="206" eb="208">
      <t>スイドウ</t>
    </rPh>
    <rPh sb="208" eb="210">
      <t>ジギョウ</t>
    </rPh>
    <rPh sb="211" eb="213">
      <t>ケイエイ</t>
    </rPh>
    <rPh sb="213" eb="215">
      <t>トウゴウ</t>
    </rPh>
    <rPh sb="220" eb="222">
      <t>ヨテイ</t>
    </rPh>
    <phoneticPr fontId="4"/>
  </si>
  <si>
    <t>・有形固定資産減価償却費率(28.23%)は、全国平均、類似団体を下回っているものの今後、施設や管路の老朽化が進行していくものと見込んでいる。
・管路経年化率は、平成26年度末が0.00%、27年度末においては6.01%となっており、今後、更新需要の増大が見込まれることから、優先順位の高い管路から計画的かつ効率的に更新事業を進めていく必要がある。</t>
    <rPh sb="1" eb="3">
      <t>ユウケイ</t>
    </rPh>
    <rPh sb="3" eb="5">
      <t>コテイ</t>
    </rPh>
    <rPh sb="5" eb="7">
      <t>シサン</t>
    </rPh>
    <rPh sb="7" eb="9">
      <t>ゲンカ</t>
    </rPh>
    <rPh sb="9" eb="11">
      <t>ショウキャク</t>
    </rPh>
    <rPh sb="11" eb="12">
      <t>ヒ</t>
    </rPh>
    <rPh sb="12" eb="13">
      <t>リツ</t>
    </rPh>
    <rPh sb="23" eb="25">
      <t>ゼンコク</t>
    </rPh>
    <rPh sb="25" eb="27">
      <t>ヘイキン</t>
    </rPh>
    <rPh sb="28" eb="30">
      <t>ルイジ</t>
    </rPh>
    <rPh sb="30" eb="32">
      <t>ダンタイ</t>
    </rPh>
    <rPh sb="33" eb="35">
      <t>シタマワ</t>
    </rPh>
    <rPh sb="42" eb="44">
      <t>コンゴ</t>
    </rPh>
    <rPh sb="45" eb="47">
      <t>シセツ</t>
    </rPh>
    <rPh sb="48" eb="50">
      <t>カンロ</t>
    </rPh>
    <rPh sb="51" eb="54">
      <t>ロウキュウカ</t>
    </rPh>
    <rPh sb="55" eb="57">
      <t>シンコウ</t>
    </rPh>
    <rPh sb="64" eb="66">
      <t>ミコ</t>
    </rPh>
    <rPh sb="73" eb="75">
      <t>カンロ</t>
    </rPh>
    <rPh sb="75" eb="78">
      <t>ケイネンカ</t>
    </rPh>
    <rPh sb="78" eb="79">
      <t>リツ</t>
    </rPh>
    <rPh sb="81" eb="83">
      <t>ヘイセイ</t>
    </rPh>
    <rPh sb="85" eb="86">
      <t>ネン</t>
    </rPh>
    <rPh sb="86" eb="87">
      <t>ド</t>
    </rPh>
    <rPh sb="87" eb="88">
      <t>マツ</t>
    </rPh>
    <rPh sb="97" eb="98">
      <t>ネン</t>
    </rPh>
    <rPh sb="98" eb="99">
      <t>ド</t>
    </rPh>
    <rPh sb="99" eb="100">
      <t>マツ</t>
    </rPh>
    <rPh sb="117" eb="119">
      <t>コンゴ</t>
    </rPh>
    <rPh sb="120" eb="122">
      <t>コウシン</t>
    </rPh>
    <rPh sb="122" eb="124">
      <t>ジュヨウ</t>
    </rPh>
    <rPh sb="125" eb="127">
      <t>ゾウダイ</t>
    </rPh>
    <rPh sb="128" eb="130">
      <t>ミコ</t>
    </rPh>
    <rPh sb="138" eb="140">
      <t>ユウセン</t>
    </rPh>
    <rPh sb="140" eb="142">
      <t>ジュンイ</t>
    </rPh>
    <rPh sb="143" eb="144">
      <t>タカ</t>
    </rPh>
    <rPh sb="145" eb="147">
      <t>カンロ</t>
    </rPh>
    <rPh sb="149" eb="151">
      <t>ケイカク</t>
    </rPh>
    <rPh sb="151" eb="152">
      <t>テキ</t>
    </rPh>
    <rPh sb="154" eb="157">
      <t>コウリツテキ</t>
    </rPh>
    <rPh sb="158" eb="160">
      <t>コウシン</t>
    </rPh>
    <rPh sb="160" eb="162">
      <t>ジギョウ</t>
    </rPh>
    <rPh sb="163" eb="164">
      <t>スス</t>
    </rPh>
    <rPh sb="168" eb="170">
      <t>ヒツヨウ</t>
    </rPh>
    <phoneticPr fontId="4"/>
  </si>
  <si>
    <t>・経常収支比率(90.69%)、料金回収率(74.20%)は、減価償却費や維持管理費の増加に伴い、ともに100%を下回っており、また、累積欠損金を計上するなど経営状況は良好とは言えない状況にある。維持管理費や支払利息の縮減に努め、経営健全化に取り組む必要がある。
・流動比率(233.72%)は、一年以内の短期債務に対して十分な支払能力がある。
・企業債残高対給水収益(967.64%)は、企業債新規発行額の抑制により企業債残高は年々減少しており、前年度を下回っているが、全国平均、類似団体に比べ高い水準にある。
・給水原価が供給単価を上回り、料金回収率が100%を下回る状況が続いており、水需要の促進に努めて給水収益の増収を図っていく必要がある。
・施設利用率(44.36%)は、全国平均、類似団体に比べ大きく下回っており、水需要が施設規模に見合っていない状況にある。引き続き水需要の促進と施設の統廃合を検討する必要がある。
・有収率(78.00%)は、全国平均、類似団体に比べ下回っており、有収率を向上させるため継続的な対策を講じる必要がある。</t>
    <rPh sb="1" eb="3">
      <t>ケイジョウ</t>
    </rPh>
    <rPh sb="3" eb="5">
      <t>シュウシ</t>
    </rPh>
    <rPh sb="5" eb="7">
      <t>ヒリツ</t>
    </rPh>
    <rPh sb="16" eb="18">
      <t>リョウキン</t>
    </rPh>
    <rPh sb="18" eb="20">
      <t>カイシュウ</t>
    </rPh>
    <rPh sb="20" eb="21">
      <t>リツ</t>
    </rPh>
    <rPh sb="31" eb="33">
      <t>ゲンカ</t>
    </rPh>
    <rPh sb="33" eb="35">
      <t>ショウキャク</t>
    </rPh>
    <rPh sb="35" eb="36">
      <t>ヒ</t>
    </rPh>
    <rPh sb="37" eb="39">
      <t>イジ</t>
    </rPh>
    <rPh sb="39" eb="41">
      <t>カンリ</t>
    </rPh>
    <rPh sb="41" eb="42">
      <t>ヒ</t>
    </rPh>
    <rPh sb="43" eb="45">
      <t>ゾウカ</t>
    </rPh>
    <rPh sb="46" eb="47">
      <t>トモナ</t>
    </rPh>
    <rPh sb="57" eb="59">
      <t>シタマワ</t>
    </rPh>
    <rPh sb="67" eb="69">
      <t>ルイセキ</t>
    </rPh>
    <rPh sb="69" eb="72">
      <t>ケッソンキン</t>
    </rPh>
    <rPh sb="73" eb="75">
      <t>ケイジョウ</t>
    </rPh>
    <rPh sb="79" eb="81">
      <t>ケイエイ</t>
    </rPh>
    <rPh sb="81" eb="83">
      <t>ジョウキョウ</t>
    </rPh>
    <rPh sb="84" eb="86">
      <t>リョウコウ</t>
    </rPh>
    <rPh sb="88" eb="89">
      <t>イ</t>
    </rPh>
    <rPh sb="92" eb="94">
      <t>ジョウキョウ</t>
    </rPh>
    <rPh sb="98" eb="100">
      <t>イジ</t>
    </rPh>
    <rPh sb="100" eb="102">
      <t>カンリ</t>
    </rPh>
    <rPh sb="102" eb="103">
      <t>ヒ</t>
    </rPh>
    <rPh sb="104" eb="106">
      <t>シハライ</t>
    </rPh>
    <rPh sb="106" eb="108">
      <t>リソク</t>
    </rPh>
    <rPh sb="109" eb="111">
      <t>シュクゲン</t>
    </rPh>
    <rPh sb="112" eb="113">
      <t>ツト</t>
    </rPh>
    <rPh sb="115" eb="117">
      <t>ケイエイ</t>
    </rPh>
    <rPh sb="117" eb="119">
      <t>ケンゼン</t>
    </rPh>
    <rPh sb="119" eb="120">
      <t>カ</t>
    </rPh>
    <rPh sb="121" eb="122">
      <t>ト</t>
    </rPh>
    <rPh sb="123" eb="124">
      <t>ク</t>
    </rPh>
    <rPh sb="125" eb="127">
      <t>ヒツヨウ</t>
    </rPh>
    <rPh sb="133" eb="135">
      <t>リュウドウ</t>
    </rPh>
    <rPh sb="135" eb="137">
      <t>ヒリツ</t>
    </rPh>
    <rPh sb="148" eb="150">
      <t>イチネン</t>
    </rPh>
    <rPh sb="150" eb="152">
      <t>イナイ</t>
    </rPh>
    <rPh sb="153" eb="155">
      <t>タンキ</t>
    </rPh>
    <rPh sb="155" eb="157">
      <t>サイム</t>
    </rPh>
    <rPh sb="158" eb="159">
      <t>タイ</t>
    </rPh>
    <rPh sb="161" eb="163">
      <t>ジュウブン</t>
    </rPh>
    <rPh sb="164" eb="166">
      <t>シハライ</t>
    </rPh>
    <rPh sb="166" eb="167">
      <t>ノウ</t>
    </rPh>
    <rPh sb="167" eb="168">
      <t>リョク</t>
    </rPh>
    <rPh sb="174" eb="176">
      <t>キギョウ</t>
    </rPh>
    <rPh sb="176" eb="177">
      <t>サイ</t>
    </rPh>
    <rPh sb="177" eb="179">
      <t>ザンダカ</t>
    </rPh>
    <rPh sb="179" eb="180">
      <t>タイ</t>
    </rPh>
    <rPh sb="180" eb="182">
      <t>キュウスイ</t>
    </rPh>
    <rPh sb="182" eb="184">
      <t>シュウエキ</t>
    </rPh>
    <rPh sb="195" eb="197">
      <t>キギョウ</t>
    </rPh>
    <rPh sb="197" eb="198">
      <t>サイ</t>
    </rPh>
    <rPh sb="198" eb="200">
      <t>シンキ</t>
    </rPh>
    <rPh sb="200" eb="203">
      <t>ハッコウガク</t>
    </rPh>
    <rPh sb="204" eb="206">
      <t>ヨクセイ</t>
    </rPh>
    <rPh sb="209" eb="211">
      <t>キギョウ</t>
    </rPh>
    <rPh sb="211" eb="212">
      <t>サイ</t>
    </rPh>
    <rPh sb="212" eb="214">
      <t>ザンダカ</t>
    </rPh>
    <rPh sb="215" eb="217">
      <t>ネンネン</t>
    </rPh>
    <rPh sb="217" eb="219">
      <t>ゲンショウ</t>
    </rPh>
    <rPh sb="224" eb="225">
      <t>ゼン</t>
    </rPh>
    <rPh sb="225" eb="227">
      <t>ネンド</t>
    </rPh>
    <rPh sb="228" eb="230">
      <t>シタマワ</t>
    </rPh>
    <rPh sb="236" eb="238">
      <t>ゼンコク</t>
    </rPh>
    <rPh sb="238" eb="240">
      <t>ヘイキン</t>
    </rPh>
    <rPh sb="241" eb="243">
      <t>ルイジ</t>
    </rPh>
    <rPh sb="243" eb="245">
      <t>ダンタイ</t>
    </rPh>
    <rPh sb="246" eb="247">
      <t>クラ</t>
    </rPh>
    <rPh sb="248" eb="249">
      <t>タカ</t>
    </rPh>
    <rPh sb="250" eb="252">
      <t>スイジュン</t>
    </rPh>
    <rPh sb="258" eb="260">
      <t>キュウスイ</t>
    </rPh>
    <rPh sb="260" eb="262">
      <t>ゲンカ</t>
    </rPh>
    <rPh sb="263" eb="265">
      <t>キョウキュウ</t>
    </rPh>
    <rPh sb="265" eb="267">
      <t>タンカ</t>
    </rPh>
    <rPh sb="268" eb="270">
      <t>ウワマワ</t>
    </rPh>
    <rPh sb="272" eb="274">
      <t>リョウキン</t>
    </rPh>
    <rPh sb="274" eb="276">
      <t>カイシュウ</t>
    </rPh>
    <rPh sb="276" eb="277">
      <t>リツ</t>
    </rPh>
    <rPh sb="283" eb="285">
      <t>シタマワ</t>
    </rPh>
    <rPh sb="286" eb="288">
      <t>ジョウキョウ</t>
    </rPh>
    <rPh sb="289" eb="290">
      <t>ツヅ</t>
    </rPh>
    <rPh sb="295" eb="296">
      <t>ミズ</t>
    </rPh>
    <rPh sb="296" eb="298">
      <t>ジュヨウ</t>
    </rPh>
    <rPh sb="299" eb="301">
      <t>ソクシン</t>
    </rPh>
    <rPh sb="302" eb="303">
      <t>ツト</t>
    </rPh>
    <rPh sb="305" eb="307">
      <t>キュウスイ</t>
    </rPh>
    <rPh sb="307" eb="309">
      <t>シュウエキ</t>
    </rPh>
    <rPh sb="310" eb="312">
      <t>ゾウシュウ</t>
    </rPh>
    <rPh sb="313" eb="314">
      <t>ハカ</t>
    </rPh>
    <rPh sb="318" eb="320">
      <t>ヒツヨウ</t>
    </rPh>
    <rPh sb="326" eb="328">
      <t>シセツ</t>
    </rPh>
    <rPh sb="328" eb="331">
      <t>リヨウリツ</t>
    </rPh>
    <rPh sb="341" eb="343">
      <t>ゼンコク</t>
    </rPh>
    <rPh sb="343" eb="345">
      <t>ヘイキン</t>
    </rPh>
    <rPh sb="346" eb="348">
      <t>ルイジ</t>
    </rPh>
    <rPh sb="348" eb="350">
      <t>ダンタイ</t>
    </rPh>
    <rPh sb="351" eb="352">
      <t>クラ</t>
    </rPh>
    <rPh sb="353" eb="354">
      <t>オオ</t>
    </rPh>
    <rPh sb="356" eb="358">
      <t>シタマワ</t>
    </rPh>
    <rPh sb="363" eb="364">
      <t>ミズ</t>
    </rPh>
    <rPh sb="364" eb="366">
      <t>ジュヨウ</t>
    </rPh>
    <rPh sb="367" eb="369">
      <t>シセツ</t>
    </rPh>
    <rPh sb="369" eb="371">
      <t>キボ</t>
    </rPh>
    <rPh sb="372" eb="374">
      <t>ミア</t>
    </rPh>
    <rPh sb="379" eb="381">
      <t>ジョウキョウ</t>
    </rPh>
    <rPh sb="385" eb="386">
      <t>ヒ</t>
    </rPh>
    <rPh sb="387" eb="388">
      <t>ツヅ</t>
    </rPh>
    <rPh sb="389" eb="390">
      <t>ミズ</t>
    </rPh>
    <rPh sb="390" eb="392">
      <t>ジュヨウ</t>
    </rPh>
    <rPh sb="393" eb="395">
      <t>ソクシン</t>
    </rPh>
    <rPh sb="396" eb="398">
      <t>シセツ</t>
    </rPh>
    <rPh sb="399" eb="402">
      <t>トウハイゴウ</t>
    </rPh>
    <rPh sb="403" eb="405">
      <t>ケントウ</t>
    </rPh>
    <rPh sb="407" eb="409">
      <t>ヒツヨウ</t>
    </rPh>
    <rPh sb="415" eb="417">
      <t>ユウシュウ</t>
    </rPh>
    <rPh sb="417" eb="418">
      <t>リツ</t>
    </rPh>
    <rPh sb="447" eb="449">
      <t>ユウシュウ</t>
    </rPh>
    <rPh sb="449" eb="450">
      <t>リツ</t>
    </rPh>
    <rPh sb="451" eb="453">
      <t>コウジョウ</t>
    </rPh>
    <rPh sb="458" eb="461">
      <t>ケイゾクテキ</t>
    </rPh>
    <rPh sb="462" eb="464">
      <t>タイサク</t>
    </rPh>
    <rPh sb="465" eb="466">
      <t>コウ</t>
    </rPh>
    <rPh sb="468" eb="47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</si>
</sst>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0.04</c:v>
                </c:pt>
                <c:pt idx="1">
                  <c:v>7.0000000000000007E-2</c:v>
                </c:pt>
                <c:pt idx="2">
                  <c:v>0.26</c:v>
                </c:pt>
                <c:pt idx="3">
                  <c:v>0.25</c:v>
                </c:pt>
                <c:pt idx="4">
                  <c:v>0.14000000000000001</c:v>
                </c:pt>
              </c:numCache>
            </c:numRef>
          </c:val>
        </c:ser>
        <c:dLbls>
          <c:showLegendKey val="0"/>
          <c:showVal val="0"/>
          <c:showCatName val="0"/>
          <c:showSerName val="0"/>
          <c:showPercent val="0"/>
          <c:showBubbleSize val="0"/>
        </c:dLbls>
        <c:gapWidth val="150"/>
        <c:axId val="63370752"/>
        <c:axId val="633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0.42</c:v>
                </c:pt>
                <c:pt idx="2">
                  <c:v>0.7</c:v>
                </c:pt>
                <c:pt idx="3">
                  <c:v>1.61</c:v>
                </c:pt>
                <c:pt idx="4">
                  <c:v>0.23</c:v>
                </c:pt>
              </c:numCache>
            </c:numRef>
          </c:val>
          <c:smooth val="0"/>
        </c:ser>
        <c:dLbls>
          <c:showLegendKey val="0"/>
          <c:showVal val="0"/>
          <c:showCatName val="0"/>
          <c:showSerName val="0"/>
          <c:showPercent val="0"/>
          <c:showBubbleSize val="0"/>
        </c:dLbls>
        <c:marker val="1"/>
        <c:smooth val="0"/>
        <c:axId val="63370752"/>
        <c:axId val="63372672"/>
      </c:lineChart>
      <c:dateAx>
        <c:axId val="63370752"/>
        <c:scaling>
          <c:orientation val="minMax"/>
        </c:scaling>
        <c:delete val="1"/>
        <c:axPos val="b"/>
        <c:numFmt formatCode="ge" sourceLinked="1"/>
        <c:majorTickMark val="none"/>
        <c:minorTickMark val="none"/>
        <c:tickLblPos val="none"/>
        <c:crossAx val="63372672"/>
        <c:crosses val="autoZero"/>
        <c:auto val="1"/>
        <c:lblOffset val="100"/>
        <c:baseTimeUnit val="years"/>
      </c:dateAx>
      <c:valAx>
        <c:axId val="633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3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46.84</c:v>
                </c:pt>
                <c:pt idx="1">
                  <c:v>47.52</c:v>
                </c:pt>
                <c:pt idx="2">
                  <c:v>47.83</c:v>
                </c:pt>
                <c:pt idx="3">
                  <c:v>44.4</c:v>
                </c:pt>
                <c:pt idx="4">
                  <c:v>44.36</c:v>
                </c:pt>
              </c:numCache>
            </c:numRef>
          </c:val>
        </c:ser>
        <c:dLbls>
          <c:showLegendKey val="0"/>
          <c:showVal val="0"/>
          <c:showCatName val="0"/>
          <c:showSerName val="0"/>
          <c:showPercent val="0"/>
          <c:showBubbleSize val="0"/>
        </c:dLbls>
        <c:gapWidth val="150"/>
        <c:axId val="77604736"/>
        <c:axId val="7761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c:v>
                </c:pt>
                <c:pt idx="1">
                  <c:v>62.66</c:v>
                </c:pt>
                <c:pt idx="2">
                  <c:v>59.03</c:v>
                </c:pt>
                <c:pt idx="3">
                  <c:v>61</c:v>
                </c:pt>
                <c:pt idx="4">
                  <c:v>61.09</c:v>
                </c:pt>
              </c:numCache>
            </c:numRef>
          </c:val>
          <c:smooth val="0"/>
        </c:ser>
        <c:dLbls>
          <c:showLegendKey val="0"/>
          <c:showVal val="0"/>
          <c:showCatName val="0"/>
          <c:showSerName val="0"/>
          <c:showPercent val="0"/>
          <c:showBubbleSize val="0"/>
        </c:dLbls>
        <c:marker val="1"/>
        <c:smooth val="0"/>
        <c:axId val="77604736"/>
        <c:axId val="77615104"/>
      </c:lineChart>
      <c:dateAx>
        <c:axId val="77604736"/>
        <c:scaling>
          <c:orientation val="minMax"/>
        </c:scaling>
        <c:delete val="1"/>
        <c:axPos val="b"/>
        <c:numFmt formatCode="ge" sourceLinked="1"/>
        <c:majorTickMark val="none"/>
        <c:minorTickMark val="none"/>
        <c:tickLblPos val="none"/>
        <c:crossAx val="77615104"/>
        <c:crosses val="autoZero"/>
        <c:auto val="1"/>
        <c:lblOffset val="100"/>
        <c:baseTimeUnit val="years"/>
      </c:dateAx>
      <c:valAx>
        <c:axId val="7761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78.91</c:v>
                </c:pt>
                <c:pt idx="1">
                  <c:v>78.08</c:v>
                </c:pt>
                <c:pt idx="2">
                  <c:v>78.02</c:v>
                </c:pt>
                <c:pt idx="3">
                  <c:v>78.099999999999994</c:v>
                </c:pt>
                <c:pt idx="4">
                  <c:v>78</c:v>
                </c:pt>
              </c:numCache>
            </c:numRef>
          </c:val>
        </c:ser>
        <c:dLbls>
          <c:showLegendKey val="0"/>
          <c:showVal val="0"/>
          <c:showCatName val="0"/>
          <c:showSerName val="0"/>
          <c:showPercent val="0"/>
          <c:showBubbleSize val="0"/>
        </c:dLbls>
        <c:gapWidth val="150"/>
        <c:axId val="77649408"/>
        <c:axId val="776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83.36</c:v>
                </c:pt>
                <c:pt idx="1">
                  <c:v>85.48</c:v>
                </c:pt>
                <c:pt idx="2">
                  <c:v>87.33</c:v>
                </c:pt>
                <c:pt idx="3">
                  <c:v>84.68</c:v>
                </c:pt>
                <c:pt idx="4">
                  <c:v>84.18</c:v>
                </c:pt>
              </c:numCache>
            </c:numRef>
          </c:val>
          <c:smooth val="0"/>
        </c:ser>
        <c:dLbls>
          <c:showLegendKey val="0"/>
          <c:showVal val="0"/>
          <c:showCatName val="0"/>
          <c:showSerName val="0"/>
          <c:showPercent val="0"/>
          <c:showBubbleSize val="0"/>
        </c:dLbls>
        <c:marker val="1"/>
        <c:smooth val="0"/>
        <c:axId val="77649408"/>
        <c:axId val="77651328"/>
      </c:lineChart>
      <c:dateAx>
        <c:axId val="77649408"/>
        <c:scaling>
          <c:orientation val="minMax"/>
        </c:scaling>
        <c:delete val="1"/>
        <c:axPos val="b"/>
        <c:numFmt formatCode="ge" sourceLinked="1"/>
        <c:majorTickMark val="none"/>
        <c:minorTickMark val="none"/>
        <c:tickLblPos val="none"/>
        <c:crossAx val="77651328"/>
        <c:crosses val="autoZero"/>
        <c:auto val="1"/>
        <c:lblOffset val="100"/>
        <c:baseTimeUnit val="years"/>
      </c:dateAx>
      <c:valAx>
        <c:axId val="776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98.45</c:v>
                </c:pt>
                <c:pt idx="1">
                  <c:v>97.19</c:v>
                </c:pt>
                <c:pt idx="2">
                  <c:v>97.27</c:v>
                </c:pt>
                <c:pt idx="3">
                  <c:v>93.27</c:v>
                </c:pt>
                <c:pt idx="4">
                  <c:v>90.69</c:v>
                </c:pt>
              </c:numCache>
            </c:numRef>
          </c:val>
        </c:ser>
        <c:dLbls>
          <c:showLegendKey val="0"/>
          <c:showVal val="0"/>
          <c:showCatName val="0"/>
          <c:showSerName val="0"/>
          <c:showPercent val="0"/>
          <c:showBubbleSize val="0"/>
        </c:dLbls>
        <c:gapWidth val="150"/>
        <c:axId val="63390848"/>
        <c:axId val="6339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101.99</c:v>
                </c:pt>
                <c:pt idx="1">
                  <c:v>89.71</c:v>
                </c:pt>
                <c:pt idx="2">
                  <c:v>84.18</c:v>
                </c:pt>
                <c:pt idx="3">
                  <c:v>86.23</c:v>
                </c:pt>
                <c:pt idx="4">
                  <c:v>88.67</c:v>
                </c:pt>
              </c:numCache>
            </c:numRef>
          </c:val>
          <c:smooth val="0"/>
        </c:ser>
        <c:dLbls>
          <c:showLegendKey val="0"/>
          <c:showVal val="0"/>
          <c:showCatName val="0"/>
          <c:showSerName val="0"/>
          <c:showPercent val="0"/>
          <c:showBubbleSize val="0"/>
        </c:dLbls>
        <c:marker val="1"/>
        <c:smooth val="0"/>
        <c:axId val="63390848"/>
        <c:axId val="63392768"/>
      </c:lineChart>
      <c:dateAx>
        <c:axId val="63390848"/>
        <c:scaling>
          <c:orientation val="minMax"/>
        </c:scaling>
        <c:delete val="1"/>
        <c:axPos val="b"/>
        <c:numFmt formatCode="ge" sourceLinked="1"/>
        <c:majorTickMark val="none"/>
        <c:minorTickMark val="none"/>
        <c:tickLblPos val="none"/>
        <c:crossAx val="63392768"/>
        <c:crosses val="autoZero"/>
        <c:auto val="1"/>
        <c:lblOffset val="100"/>
        <c:baseTimeUnit val="years"/>
      </c:dateAx>
      <c:valAx>
        <c:axId val="63392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3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11.69</c:v>
                </c:pt>
                <c:pt idx="1">
                  <c:v>13.55</c:v>
                </c:pt>
                <c:pt idx="2">
                  <c:v>15.11</c:v>
                </c:pt>
                <c:pt idx="3">
                  <c:v>25.96</c:v>
                </c:pt>
                <c:pt idx="4">
                  <c:v>28.23</c:v>
                </c:pt>
              </c:numCache>
            </c:numRef>
          </c:val>
        </c:ser>
        <c:dLbls>
          <c:showLegendKey val="0"/>
          <c:showVal val="0"/>
          <c:showCatName val="0"/>
          <c:showSerName val="0"/>
          <c:showPercent val="0"/>
          <c:showBubbleSize val="0"/>
        </c:dLbls>
        <c:gapWidth val="150"/>
        <c:axId val="65938176"/>
        <c:axId val="6594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28.12</c:v>
                </c:pt>
                <c:pt idx="1">
                  <c:v>22.87</c:v>
                </c:pt>
                <c:pt idx="2">
                  <c:v>23.03</c:v>
                </c:pt>
                <c:pt idx="3">
                  <c:v>27.03</c:v>
                </c:pt>
                <c:pt idx="4">
                  <c:v>29.16</c:v>
                </c:pt>
              </c:numCache>
            </c:numRef>
          </c:val>
          <c:smooth val="0"/>
        </c:ser>
        <c:dLbls>
          <c:showLegendKey val="0"/>
          <c:showVal val="0"/>
          <c:showCatName val="0"/>
          <c:showSerName val="0"/>
          <c:showPercent val="0"/>
          <c:showBubbleSize val="0"/>
        </c:dLbls>
        <c:marker val="1"/>
        <c:smooth val="0"/>
        <c:axId val="65938176"/>
        <c:axId val="65940096"/>
      </c:lineChart>
      <c:dateAx>
        <c:axId val="65938176"/>
        <c:scaling>
          <c:orientation val="minMax"/>
        </c:scaling>
        <c:delete val="1"/>
        <c:axPos val="b"/>
        <c:numFmt formatCode="ge" sourceLinked="1"/>
        <c:majorTickMark val="none"/>
        <c:minorTickMark val="none"/>
        <c:tickLblPos val="none"/>
        <c:crossAx val="65940096"/>
        <c:crosses val="autoZero"/>
        <c:auto val="1"/>
        <c:lblOffset val="100"/>
        <c:baseTimeUnit val="years"/>
      </c:dateAx>
      <c:valAx>
        <c:axId val="6594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93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formatCode="#,##0.00;&quot;△&quot;#,##0.00;&quot;-&quot;">
                  <c:v>6.01</c:v>
                </c:pt>
              </c:numCache>
            </c:numRef>
          </c:val>
        </c:ser>
        <c:dLbls>
          <c:showLegendKey val="0"/>
          <c:showVal val="0"/>
          <c:showCatName val="0"/>
          <c:showSerName val="0"/>
          <c:showPercent val="0"/>
          <c:showBubbleSize val="0"/>
        </c:dLbls>
        <c:gapWidth val="150"/>
        <c:axId val="65982848"/>
        <c:axId val="6598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0.43</c:v>
                </c:pt>
                <c:pt idx="1">
                  <c:v>0.3</c:v>
                </c:pt>
                <c:pt idx="2">
                  <c:v>0.09</c:v>
                </c:pt>
                <c:pt idx="3">
                  <c:v>4.0999999999999996</c:v>
                </c:pt>
                <c:pt idx="4">
                  <c:v>7.2</c:v>
                </c:pt>
              </c:numCache>
            </c:numRef>
          </c:val>
          <c:smooth val="0"/>
        </c:ser>
        <c:dLbls>
          <c:showLegendKey val="0"/>
          <c:showVal val="0"/>
          <c:showCatName val="0"/>
          <c:showSerName val="0"/>
          <c:showPercent val="0"/>
          <c:showBubbleSize val="0"/>
        </c:dLbls>
        <c:marker val="1"/>
        <c:smooth val="0"/>
        <c:axId val="65982848"/>
        <c:axId val="65984768"/>
      </c:lineChart>
      <c:dateAx>
        <c:axId val="65982848"/>
        <c:scaling>
          <c:orientation val="minMax"/>
        </c:scaling>
        <c:delete val="1"/>
        <c:axPos val="b"/>
        <c:numFmt formatCode="ge" sourceLinked="1"/>
        <c:majorTickMark val="none"/>
        <c:minorTickMark val="none"/>
        <c:tickLblPos val="none"/>
        <c:crossAx val="65984768"/>
        <c:crosses val="autoZero"/>
        <c:auto val="1"/>
        <c:lblOffset val="100"/>
        <c:baseTimeUnit val="years"/>
      </c:dateAx>
      <c:valAx>
        <c:axId val="6598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9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formatCode="#,##0.00;&quot;△&quot;#,##0.00;&quot;-&quot;">
                  <c:v>1.57</c:v>
                </c:pt>
                <c:pt idx="4" formatCode="#,##0.00;&quot;△&quot;#,##0.00;&quot;-&quot;">
                  <c:v>15.03</c:v>
                </c:pt>
              </c:numCache>
            </c:numRef>
          </c:val>
        </c:ser>
        <c:dLbls>
          <c:showLegendKey val="0"/>
          <c:showVal val="0"/>
          <c:showCatName val="0"/>
          <c:showSerName val="0"/>
          <c:showPercent val="0"/>
          <c:showBubbleSize val="0"/>
        </c:dLbls>
        <c:gapWidth val="150"/>
        <c:axId val="66019328"/>
        <c:axId val="660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formatCode="#,##0.00;&quot;△&quot;#,##0.00">
                  <c:v>0</c:v>
                </c:pt>
                <c:pt idx="1">
                  <c:v>15.7</c:v>
                </c:pt>
                <c:pt idx="2">
                  <c:v>37.6</c:v>
                </c:pt>
                <c:pt idx="3">
                  <c:v>44.02</c:v>
                </c:pt>
                <c:pt idx="4">
                  <c:v>62.8</c:v>
                </c:pt>
              </c:numCache>
            </c:numRef>
          </c:val>
          <c:smooth val="0"/>
        </c:ser>
        <c:dLbls>
          <c:showLegendKey val="0"/>
          <c:showVal val="0"/>
          <c:showCatName val="0"/>
          <c:showSerName val="0"/>
          <c:showPercent val="0"/>
          <c:showBubbleSize val="0"/>
        </c:dLbls>
        <c:marker val="1"/>
        <c:smooth val="0"/>
        <c:axId val="66019328"/>
        <c:axId val="66021248"/>
      </c:lineChart>
      <c:dateAx>
        <c:axId val="66019328"/>
        <c:scaling>
          <c:orientation val="minMax"/>
        </c:scaling>
        <c:delete val="1"/>
        <c:axPos val="b"/>
        <c:numFmt formatCode="ge" sourceLinked="1"/>
        <c:majorTickMark val="none"/>
        <c:minorTickMark val="none"/>
        <c:tickLblPos val="none"/>
        <c:crossAx val="66021248"/>
        <c:crosses val="autoZero"/>
        <c:auto val="1"/>
        <c:lblOffset val="100"/>
        <c:baseTimeUnit val="years"/>
      </c:dateAx>
      <c:valAx>
        <c:axId val="66021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0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1635.28</c:v>
                </c:pt>
                <c:pt idx="1">
                  <c:v>567.80999999999995</c:v>
                </c:pt>
                <c:pt idx="2">
                  <c:v>971.58</c:v>
                </c:pt>
                <c:pt idx="3">
                  <c:v>254.16</c:v>
                </c:pt>
                <c:pt idx="4">
                  <c:v>233.72</c:v>
                </c:pt>
              </c:numCache>
            </c:numRef>
          </c:val>
        </c:ser>
        <c:dLbls>
          <c:showLegendKey val="0"/>
          <c:showVal val="0"/>
          <c:showCatName val="0"/>
          <c:showSerName val="0"/>
          <c:showPercent val="0"/>
          <c:showBubbleSize val="0"/>
        </c:dLbls>
        <c:gapWidth val="150"/>
        <c:axId val="66039168"/>
        <c:axId val="6606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852.63</c:v>
                </c:pt>
                <c:pt idx="1">
                  <c:v>1220.54</c:v>
                </c:pt>
                <c:pt idx="2">
                  <c:v>1717.61</c:v>
                </c:pt>
                <c:pt idx="3">
                  <c:v>159.97999999999999</c:v>
                </c:pt>
                <c:pt idx="4">
                  <c:v>162.86000000000001</c:v>
                </c:pt>
              </c:numCache>
            </c:numRef>
          </c:val>
          <c:smooth val="0"/>
        </c:ser>
        <c:dLbls>
          <c:showLegendKey val="0"/>
          <c:showVal val="0"/>
          <c:showCatName val="0"/>
          <c:showSerName val="0"/>
          <c:showPercent val="0"/>
          <c:showBubbleSize val="0"/>
        </c:dLbls>
        <c:marker val="1"/>
        <c:smooth val="0"/>
        <c:axId val="66039168"/>
        <c:axId val="66061824"/>
      </c:lineChart>
      <c:dateAx>
        <c:axId val="66039168"/>
        <c:scaling>
          <c:orientation val="minMax"/>
        </c:scaling>
        <c:delete val="1"/>
        <c:axPos val="b"/>
        <c:numFmt formatCode="ge" sourceLinked="1"/>
        <c:majorTickMark val="none"/>
        <c:minorTickMark val="none"/>
        <c:tickLblPos val="none"/>
        <c:crossAx val="66061824"/>
        <c:crosses val="autoZero"/>
        <c:auto val="1"/>
        <c:lblOffset val="100"/>
        <c:baseTimeUnit val="years"/>
      </c:dateAx>
      <c:valAx>
        <c:axId val="66061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03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997.26</c:v>
                </c:pt>
                <c:pt idx="1">
                  <c:v>994.46</c:v>
                </c:pt>
                <c:pt idx="2">
                  <c:v>1004.33</c:v>
                </c:pt>
                <c:pt idx="3">
                  <c:v>998.11</c:v>
                </c:pt>
                <c:pt idx="4">
                  <c:v>967.64</c:v>
                </c:pt>
              </c:numCache>
            </c:numRef>
          </c:val>
        </c:ser>
        <c:dLbls>
          <c:showLegendKey val="0"/>
          <c:showVal val="0"/>
          <c:showCatName val="0"/>
          <c:showSerName val="0"/>
          <c:showPercent val="0"/>
          <c:showBubbleSize val="0"/>
        </c:dLbls>
        <c:gapWidth val="150"/>
        <c:axId val="66096128"/>
        <c:axId val="660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1011.29</c:v>
                </c:pt>
                <c:pt idx="1">
                  <c:v>919.28</c:v>
                </c:pt>
                <c:pt idx="2">
                  <c:v>692.19</c:v>
                </c:pt>
                <c:pt idx="3">
                  <c:v>799.86</c:v>
                </c:pt>
                <c:pt idx="4">
                  <c:v>800.75</c:v>
                </c:pt>
              </c:numCache>
            </c:numRef>
          </c:val>
          <c:smooth val="0"/>
        </c:ser>
        <c:dLbls>
          <c:showLegendKey val="0"/>
          <c:showVal val="0"/>
          <c:showCatName val="0"/>
          <c:showSerName val="0"/>
          <c:showPercent val="0"/>
          <c:showBubbleSize val="0"/>
        </c:dLbls>
        <c:marker val="1"/>
        <c:smooth val="0"/>
        <c:axId val="66096128"/>
        <c:axId val="66098304"/>
      </c:lineChart>
      <c:dateAx>
        <c:axId val="66096128"/>
        <c:scaling>
          <c:orientation val="minMax"/>
        </c:scaling>
        <c:delete val="1"/>
        <c:axPos val="b"/>
        <c:numFmt formatCode="ge" sourceLinked="1"/>
        <c:majorTickMark val="none"/>
        <c:minorTickMark val="none"/>
        <c:tickLblPos val="none"/>
        <c:crossAx val="66098304"/>
        <c:crosses val="autoZero"/>
        <c:auto val="1"/>
        <c:lblOffset val="100"/>
        <c:baseTimeUnit val="years"/>
      </c:dateAx>
      <c:valAx>
        <c:axId val="66098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09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83.1</c:v>
                </c:pt>
                <c:pt idx="1">
                  <c:v>82.76</c:v>
                </c:pt>
                <c:pt idx="2">
                  <c:v>80.66</c:v>
                </c:pt>
                <c:pt idx="3">
                  <c:v>76.97</c:v>
                </c:pt>
                <c:pt idx="4">
                  <c:v>74.2</c:v>
                </c:pt>
              </c:numCache>
            </c:numRef>
          </c:val>
        </c:ser>
        <c:dLbls>
          <c:showLegendKey val="0"/>
          <c:showVal val="0"/>
          <c:showCatName val="0"/>
          <c:showSerName val="0"/>
          <c:showPercent val="0"/>
          <c:showBubbleSize val="0"/>
        </c:dLbls>
        <c:gapWidth val="150"/>
        <c:axId val="66120320"/>
        <c:axId val="7754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87.21</c:v>
                </c:pt>
                <c:pt idx="1">
                  <c:v>75.59</c:v>
                </c:pt>
                <c:pt idx="2">
                  <c:v>72.81</c:v>
                </c:pt>
                <c:pt idx="3">
                  <c:v>73.56</c:v>
                </c:pt>
                <c:pt idx="4">
                  <c:v>76.05</c:v>
                </c:pt>
              </c:numCache>
            </c:numRef>
          </c:val>
          <c:smooth val="0"/>
        </c:ser>
        <c:dLbls>
          <c:showLegendKey val="0"/>
          <c:showVal val="0"/>
          <c:showCatName val="0"/>
          <c:showSerName val="0"/>
          <c:showPercent val="0"/>
          <c:showBubbleSize val="0"/>
        </c:dLbls>
        <c:marker val="1"/>
        <c:smooth val="0"/>
        <c:axId val="66120320"/>
        <c:axId val="77542144"/>
      </c:lineChart>
      <c:dateAx>
        <c:axId val="66120320"/>
        <c:scaling>
          <c:orientation val="minMax"/>
        </c:scaling>
        <c:delete val="1"/>
        <c:axPos val="b"/>
        <c:numFmt formatCode="ge" sourceLinked="1"/>
        <c:majorTickMark val="none"/>
        <c:minorTickMark val="none"/>
        <c:tickLblPos val="none"/>
        <c:crossAx val="77542144"/>
        <c:crosses val="autoZero"/>
        <c:auto val="1"/>
        <c:lblOffset val="100"/>
        <c:baseTimeUnit val="years"/>
      </c:dateAx>
      <c:valAx>
        <c:axId val="775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2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232.84</c:v>
                </c:pt>
                <c:pt idx="1">
                  <c:v>232.61</c:v>
                </c:pt>
                <c:pt idx="2">
                  <c:v>237.53</c:v>
                </c:pt>
                <c:pt idx="3">
                  <c:v>246.08</c:v>
                </c:pt>
                <c:pt idx="4">
                  <c:v>254.95</c:v>
                </c:pt>
              </c:numCache>
            </c:numRef>
          </c:val>
        </c:ser>
        <c:dLbls>
          <c:showLegendKey val="0"/>
          <c:showVal val="0"/>
          <c:showCatName val="0"/>
          <c:showSerName val="0"/>
          <c:showPercent val="0"/>
          <c:showBubbleSize val="0"/>
        </c:dLbls>
        <c:gapWidth val="150"/>
        <c:axId val="77555968"/>
        <c:axId val="7757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164.48</c:v>
                </c:pt>
                <c:pt idx="1">
                  <c:v>220.57</c:v>
                </c:pt>
                <c:pt idx="2">
                  <c:v>221.62</c:v>
                </c:pt>
                <c:pt idx="3">
                  <c:v>239.85</c:v>
                </c:pt>
                <c:pt idx="4">
                  <c:v>235.87</c:v>
                </c:pt>
              </c:numCache>
            </c:numRef>
          </c:val>
          <c:smooth val="0"/>
        </c:ser>
        <c:dLbls>
          <c:showLegendKey val="0"/>
          <c:showVal val="0"/>
          <c:showCatName val="0"/>
          <c:showSerName val="0"/>
          <c:showPercent val="0"/>
          <c:showBubbleSize val="0"/>
        </c:dLbls>
        <c:marker val="1"/>
        <c:smooth val="0"/>
        <c:axId val="77555968"/>
        <c:axId val="77574528"/>
      </c:lineChart>
      <c:dateAx>
        <c:axId val="77555968"/>
        <c:scaling>
          <c:orientation val="minMax"/>
        </c:scaling>
        <c:delete val="1"/>
        <c:axPos val="b"/>
        <c:numFmt formatCode="ge" sourceLinked="1"/>
        <c:majorTickMark val="none"/>
        <c:minorTickMark val="none"/>
        <c:tickLblPos val="none"/>
        <c:crossAx val="77574528"/>
        <c:crosses val="autoZero"/>
        <c:auto val="1"/>
        <c:lblOffset val="100"/>
        <c:baseTimeUnit val="years"/>
      </c:dateAx>
      <c:valAx>
        <c:axId val="7757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【38.15】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【340.04】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【870.69】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【53.02】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【66.50】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【36.56】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【9.31】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【0.50】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5"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富山県　高岡市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簡易水道事業</v>
      </c>
      <c r="S8" s="72"/>
      <c r="T8" s="72"/>
      <c r="U8" s="72"/>
      <c r="V8" s="72"/>
      <c r="W8" s="72"/>
      <c r="X8" s="72"/>
      <c r="Y8" s="73"/>
      <c r="Z8" s="71" t="str">
        <f>データ!L6</f>
        <v>C2</v>
      </c>
      <c r="AA8" s="72"/>
      <c r="AB8" s="72"/>
      <c r="AC8" s="72"/>
      <c r="AD8" s="72"/>
      <c r="AE8" s="72"/>
      <c r="AF8" s="72"/>
      <c r="AG8" s="73"/>
      <c r="AH8" s="3"/>
      <c r="AI8" s="74">
        <f>データ!Q6</f>
        <v>174892</v>
      </c>
      <c r="AJ8" s="75"/>
      <c r="AK8" s="75"/>
      <c r="AL8" s="75"/>
      <c r="AM8" s="75"/>
      <c r="AN8" s="75"/>
      <c r="AO8" s="75"/>
      <c r="AP8" s="76"/>
      <c r="AQ8" s="57">
        <f>データ!R6</f>
        <v>209.57</v>
      </c>
      <c r="AR8" s="57"/>
      <c r="AS8" s="57"/>
      <c r="AT8" s="57"/>
      <c r="AU8" s="57"/>
      <c r="AV8" s="57"/>
      <c r="AW8" s="57"/>
      <c r="AX8" s="57"/>
      <c r="AY8" s="57">
        <f>データ!S6</f>
        <v>834.53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51.9</v>
      </c>
      <c r="K10" s="57"/>
      <c r="L10" s="57"/>
      <c r="M10" s="57"/>
      <c r="N10" s="57"/>
      <c r="O10" s="57"/>
      <c r="P10" s="57"/>
      <c r="Q10" s="57"/>
      <c r="R10" s="57">
        <f>データ!O6</f>
        <v>71.069999999999993</v>
      </c>
      <c r="S10" s="57"/>
      <c r="T10" s="57"/>
      <c r="U10" s="57"/>
      <c r="V10" s="57"/>
      <c r="W10" s="57"/>
      <c r="X10" s="57"/>
      <c r="Y10" s="57"/>
      <c r="Z10" s="65">
        <f>データ!P6</f>
        <v>3376</v>
      </c>
      <c r="AA10" s="65"/>
      <c r="AB10" s="65"/>
      <c r="AC10" s="65"/>
      <c r="AD10" s="65"/>
      <c r="AE10" s="65"/>
      <c r="AF10" s="65"/>
      <c r="AG10" s="65"/>
      <c r="AH10" s="2"/>
      <c r="AI10" s="65">
        <f>データ!T6</f>
        <v>9177</v>
      </c>
      <c r="AJ10" s="65"/>
      <c r="AK10" s="65"/>
      <c r="AL10" s="65"/>
      <c r="AM10" s="65"/>
      <c r="AN10" s="65"/>
      <c r="AO10" s="65"/>
      <c r="AP10" s="65"/>
      <c r="AQ10" s="57">
        <f>データ!U6</f>
        <v>58.76</v>
      </c>
      <c r="AR10" s="57"/>
      <c r="AS10" s="57"/>
      <c r="AT10" s="57"/>
      <c r="AU10" s="57"/>
      <c r="AV10" s="57"/>
      <c r="AW10" s="57"/>
      <c r="AX10" s="57"/>
      <c r="AY10" s="57">
        <f>データ!V6</f>
        <v>156.18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162027</v>
      </c>
      <c r="D6" s="31">
        <f t="shared" si="3"/>
        <v>46</v>
      </c>
      <c r="E6" s="31">
        <f t="shared" si="3"/>
        <v>1</v>
      </c>
      <c r="F6" s="31">
        <f t="shared" si="3"/>
        <v>0</v>
      </c>
      <c r="G6" s="31">
        <f t="shared" si="3"/>
        <v>5</v>
      </c>
      <c r="H6" s="31" t="str">
        <f t="shared" si="3"/>
        <v>富山県　高岡市</v>
      </c>
      <c r="I6" s="31" t="str">
        <f t="shared" si="3"/>
        <v>法適用</v>
      </c>
      <c r="J6" s="31" t="str">
        <f t="shared" si="3"/>
        <v>水道事業</v>
      </c>
      <c r="K6" s="31" t="str">
        <f t="shared" si="3"/>
        <v>簡易水道事業</v>
      </c>
      <c r="L6" s="31" t="str">
        <f t="shared" si="3"/>
        <v>C2</v>
      </c>
      <c r="M6" s="32" t="str">
        <f t="shared" si="3"/>
        <v>-</v>
      </c>
      <c r="N6" s="32">
        <f t="shared" si="3"/>
        <v>51.9</v>
      </c>
      <c r="O6" s="32">
        <f t="shared" si="3"/>
        <v>71.069999999999993</v>
      </c>
      <c r="P6" s="32">
        <f t="shared" si="3"/>
        <v>3376</v>
      </c>
      <c r="Q6" s="32">
        <f t="shared" si="3"/>
        <v>174892</v>
      </c>
      <c r="R6" s="32">
        <f t="shared" si="3"/>
        <v>209.57</v>
      </c>
      <c r="S6" s="32">
        <f t="shared" si="3"/>
        <v>834.53</v>
      </c>
      <c r="T6" s="32">
        <f t="shared" si="3"/>
        <v>9177</v>
      </c>
      <c r="U6" s="32">
        <f t="shared" si="3"/>
        <v>58.76</v>
      </c>
      <c r="V6" s="32">
        <f t="shared" si="3"/>
        <v>156.18</v>
      </c>
      <c r="W6" s="33">
        <f>IF(W7="",NA(),W7)</f>
        <v>98.45</v>
      </c>
      <c r="X6" s="33">
        <f t="shared" ref="X6:AF6" si="4">IF(X7="",NA(),X7)</f>
        <v>97.19</v>
      </c>
      <c r="Y6" s="33">
        <f t="shared" si="4"/>
        <v>97.27</v>
      </c>
      <c r="Z6" s="33">
        <f t="shared" si="4"/>
        <v>93.27</v>
      </c>
      <c r="AA6" s="33">
        <f t="shared" si="4"/>
        <v>90.69</v>
      </c>
      <c r="AB6" s="33">
        <f t="shared" si="4"/>
        <v>101.99</v>
      </c>
      <c r="AC6" s="33">
        <f t="shared" si="4"/>
        <v>89.71</v>
      </c>
      <c r="AD6" s="33">
        <f t="shared" si="4"/>
        <v>84.18</v>
      </c>
      <c r="AE6" s="33">
        <f t="shared" si="4"/>
        <v>86.23</v>
      </c>
      <c r="AF6" s="33">
        <f t="shared" si="4"/>
        <v>88.67</v>
      </c>
      <c r="AG6" s="32" t="str">
        <f>IF(AG7="","",IF(AG7="-","【-】","【"&amp;SUBSTITUTE(TEXT(AG7,"#,##0.00"),"-","△")&amp;"】"))</f>
        <v>【104.78】</v>
      </c>
      <c r="AH6" s="32">
        <f>IF(AH7="",NA(),AH7)</f>
        <v>0</v>
      </c>
      <c r="AI6" s="32">
        <f t="shared" ref="AI6:AQ6" si="5">IF(AI7="",NA(),AI7)</f>
        <v>0</v>
      </c>
      <c r="AJ6" s="32">
        <f t="shared" si="5"/>
        <v>0</v>
      </c>
      <c r="AK6" s="33">
        <f t="shared" si="5"/>
        <v>1.57</v>
      </c>
      <c r="AL6" s="33">
        <f t="shared" si="5"/>
        <v>15.03</v>
      </c>
      <c r="AM6" s="32">
        <f t="shared" si="5"/>
        <v>0</v>
      </c>
      <c r="AN6" s="33">
        <f t="shared" si="5"/>
        <v>15.7</v>
      </c>
      <c r="AO6" s="33">
        <f t="shared" si="5"/>
        <v>37.6</v>
      </c>
      <c r="AP6" s="33">
        <f t="shared" si="5"/>
        <v>44.02</v>
      </c>
      <c r="AQ6" s="33">
        <f t="shared" si="5"/>
        <v>62.8</v>
      </c>
      <c r="AR6" s="32" t="str">
        <f>IF(AR7="","",IF(AR7="-","【-】","【"&amp;SUBSTITUTE(TEXT(AR7,"#,##0.00"),"-","△")&amp;"】"))</f>
        <v>【38.15】</v>
      </c>
      <c r="AS6" s="33">
        <f>IF(AS7="",NA(),AS7)</f>
        <v>1635.28</v>
      </c>
      <c r="AT6" s="33">
        <f t="shared" ref="AT6:BB6" si="6">IF(AT7="",NA(),AT7)</f>
        <v>567.80999999999995</v>
      </c>
      <c r="AU6" s="33">
        <f t="shared" si="6"/>
        <v>971.58</v>
      </c>
      <c r="AV6" s="33">
        <f t="shared" si="6"/>
        <v>254.16</v>
      </c>
      <c r="AW6" s="33">
        <f t="shared" si="6"/>
        <v>233.72</v>
      </c>
      <c r="AX6" s="33">
        <f t="shared" si="6"/>
        <v>852.63</v>
      </c>
      <c r="AY6" s="33">
        <f t="shared" si="6"/>
        <v>1220.54</v>
      </c>
      <c r="AZ6" s="33">
        <f t="shared" si="6"/>
        <v>1717.61</v>
      </c>
      <c r="BA6" s="33">
        <f t="shared" si="6"/>
        <v>159.97999999999999</v>
      </c>
      <c r="BB6" s="33">
        <f t="shared" si="6"/>
        <v>162.86000000000001</v>
      </c>
      <c r="BC6" s="32" t="str">
        <f>IF(BC7="","",IF(BC7="-","【-】","【"&amp;SUBSTITUTE(TEXT(BC7,"#,##0.00"),"-","△")&amp;"】"))</f>
        <v>【340.04】</v>
      </c>
      <c r="BD6" s="33">
        <f>IF(BD7="",NA(),BD7)</f>
        <v>997.26</v>
      </c>
      <c r="BE6" s="33">
        <f t="shared" ref="BE6:BM6" si="7">IF(BE7="",NA(),BE7)</f>
        <v>994.46</v>
      </c>
      <c r="BF6" s="33">
        <f t="shared" si="7"/>
        <v>1004.33</v>
      </c>
      <c r="BG6" s="33">
        <f t="shared" si="7"/>
        <v>998.11</v>
      </c>
      <c r="BH6" s="33">
        <f t="shared" si="7"/>
        <v>967.64</v>
      </c>
      <c r="BI6" s="33">
        <f t="shared" si="7"/>
        <v>1011.29</v>
      </c>
      <c r="BJ6" s="33">
        <f t="shared" si="7"/>
        <v>919.28</v>
      </c>
      <c r="BK6" s="33">
        <f t="shared" si="7"/>
        <v>692.19</v>
      </c>
      <c r="BL6" s="33">
        <f t="shared" si="7"/>
        <v>799.86</v>
      </c>
      <c r="BM6" s="33">
        <f t="shared" si="7"/>
        <v>800.75</v>
      </c>
      <c r="BN6" s="32" t="str">
        <f>IF(BN7="","",IF(BN7="-","【-】","【"&amp;SUBSTITUTE(TEXT(BN7,"#,##0.00"),"-","△")&amp;"】"))</f>
        <v>【870.69】</v>
      </c>
      <c r="BO6" s="33">
        <f>IF(BO7="",NA(),BO7)</f>
        <v>83.1</v>
      </c>
      <c r="BP6" s="33">
        <f t="shared" ref="BP6:BX6" si="8">IF(BP7="",NA(),BP7)</f>
        <v>82.76</v>
      </c>
      <c r="BQ6" s="33">
        <f t="shared" si="8"/>
        <v>80.66</v>
      </c>
      <c r="BR6" s="33">
        <f t="shared" si="8"/>
        <v>76.97</v>
      </c>
      <c r="BS6" s="33">
        <f t="shared" si="8"/>
        <v>74.2</v>
      </c>
      <c r="BT6" s="33">
        <f t="shared" si="8"/>
        <v>87.21</v>
      </c>
      <c r="BU6" s="33">
        <f t="shared" si="8"/>
        <v>75.59</v>
      </c>
      <c r="BV6" s="33">
        <f t="shared" si="8"/>
        <v>72.81</v>
      </c>
      <c r="BW6" s="33">
        <f t="shared" si="8"/>
        <v>73.56</v>
      </c>
      <c r="BX6" s="33">
        <f t="shared" si="8"/>
        <v>76.05</v>
      </c>
      <c r="BY6" s="32" t="str">
        <f>IF(BY7="","",IF(BY7="-","【-】","【"&amp;SUBSTITUTE(TEXT(BY7,"#,##0.00"),"-","△")&amp;"】"))</f>
        <v>【66.50】</v>
      </c>
      <c r="BZ6" s="33">
        <f>IF(BZ7="",NA(),BZ7)</f>
        <v>232.84</v>
      </c>
      <c r="CA6" s="33">
        <f t="shared" ref="CA6:CI6" si="9">IF(CA7="",NA(),CA7)</f>
        <v>232.61</v>
      </c>
      <c r="CB6" s="33">
        <f t="shared" si="9"/>
        <v>237.53</v>
      </c>
      <c r="CC6" s="33">
        <f t="shared" si="9"/>
        <v>246.08</v>
      </c>
      <c r="CD6" s="33">
        <f t="shared" si="9"/>
        <v>254.95</v>
      </c>
      <c r="CE6" s="33">
        <f t="shared" si="9"/>
        <v>164.48</v>
      </c>
      <c r="CF6" s="33">
        <f t="shared" si="9"/>
        <v>220.57</v>
      </c>
      <c r="CG6" s="33">
        <f t="shared" si="9"/>
        <v>221.62</v>
      </c>
      <c r="CH6" s="33">
        <f t="shared" si="9"/>
        <v>239.85</v>
      </c>
      <c r="CI6" s="33">
        <f t="shared" si="9"/>
        <v>235.87</v>
      </c>
      <c r="CJ6" s="32" t="str">
        <f>IF(CJ7="","",IF(CJ7="-","【-】","【"&amp;SUBSTITUTE(TEXT(CJ7,"#,##0.00"),"-","△")&amp;"】"))</f>
        <v>【294.21】</v>
      </c>
      <c r="CK6" s="33">
        <f>IF(CK7="",NA(),CK7)</f>
        <v>46.84</v>
      </c>
      <c r="CL6" s="33">
        <f t="shared" ref="CL6:CT6" si="10">IF(CL7="",NA(),CL7)</f>
        <v>47.52</v>
      </c>
      <c r="CM6" s="33">
        <f t="shared" si="10"/>
        <v>47.83</v>
      </c>
      <c r="CN6" s="33">
        <f t="shared" si="10"/>
        <v>44.4</v>
      </c>
      <c r="CO6" s="33">
        <f t="shared" si="10"/>
        <v>44.36</v>
      </c>
      <c r="CP6" s="33">
        <f t="shared" si="10"/>
        <v>63.6</v>
      </c>
      <c r="CQ6" s="33">
        <f t="shared" si="10"/>
        <v>62.66</v>
      </c>
      <c r="CR6" s="33">
        <f t="shared" si="10"/>
        <v>59.03</v>
      </c>
      <c r="CS6" s="33">
        <f t="shared" si="10"/>
        <v>61</v>
      </c>
      <c r="CT6" s="33">
        <f t="shared" si="10"/>
        <v>61.09</v>
      </c>
      <c r="CU6" s="32" t="str">
        <f>IF(CU7="","",IF(CU7="-","【-】","【"&amp;SUBSTITUTE(TEXT(CU7,"#,##0.00"),"-","△")&amp;"】"))</f>
        <v>【53.02】</v>
      </c>
      <c r="CV6" s="33">
        <f>IF(CV7="",NA(),CV7)</f>
        <v>78.91</v>
      </c>
      <c r="CW6" s="33">
        <f t="shared" ref="CW6:DE6" si="11">IF(CW7="",NA(),CW7)</f>
        <v>78.08</v>
      </c>
      <c r="CX6" s="33">
        <f t="shared" si="11"/>
        <v>78.02</v>
      </c>
      <c r="CY6" s="33">
        <f t="shared" si="11"/>
        <v>78.099999999999994</v>
      </c>
      <c r="CZ6" s="33">
        <f t="shared" si="11"/>
        <v>78</v>
      </c>
      <c r="DA6" s="33">
        <f t="shared" si="11"/>
        <v>83.36</v>
      </c>
      <c r="DB6" s="33">
        <f t="shared" si="11"/>
        <v>85.48</v>
      </c>
      <c r="DC6" s="33">
        <f t="shared" si="11"/>
        <v>87.33</v>
      </c>
      <c r="DD6" s="33">
        <f t="shared" si="11"/>
        <v>84.68</v>
      </c>
      <c r="DE6" s="33">
        <f t="shared" si="11"/>
        <v>84.18</v>
      </c>
      <c r="DF6" s="32" t="str">
        <f>IF(DF7="","",IF(DF7="-","【-】","【"&amp;SUBSTITUTE(TEXT(DF7,"#,##0.00"),"-","△")&amp;"】"))</f>
        <v>【83.95】</v>
      </c>
      <c r="DG6" s="33">
        <f>IF(DG7="",NA(),DG7)</f>
        <v>11.69</v>
      </c>
      <c r="DH6" s="33">
        <f t="shared" ref="DH6:DP6" si="12">IF(DH7="",NA(),DH7)</f>
        <v>13.55</v>
      </c>
      <c r="DI6" s="33">
        <f t="shared" si="12"/>
        <v>15.11</v>
      </c>
      <c r="DJ6" s="33">
        <f t="shared" si="12"/>
        <v>25.96</v>
      </c>
      <c r="DK6" s="33">
        <f t="shared" si="12"/>
        <v>28.23</v>
      </c>
      <c r="DL6" s="33">
        <f t="shared" si="12"/>
        <v>28.12</v>
      </c>
      <c r="DM6" s="33">
        <f t="shared" si="12"/>
        <v>22.87</v>
      </c>
      <c r="DN6" s="33">
        <f t="shared" si="12"/>
        <v>23.03</v>
      </c>
      <c r="DO6" s="33">
        <f t="shared" si="12"/>
        <v>27.03</v>
      </c>
      <c r="DP6" s="33">
        <f t="shared" si="12"/>
        <v>29.16</v>
      </c>
      <c r="DQ6" s="32" t="str">
        <f>IF(DQ7="","",IF(DQ7="-","【-】","【"&amp;SUBSTITUTE(TEXT(DQ7,"#,##0.00"),"-","△")&amp;"】"))</f>
        <v>【36.56】</v>
      </c>
      <c r="DR6" s="32">
        <f>IF(DR7="",NA(),DR7)</f>
        <v>0</v>
      </c>
      <c r="DS6" s="32">
        <f t="shared" ref="DS6:EA6" si="13">IF(DS7="",NA(),DS7)</f>
        <v>0</v>
      </c>
      <c r="DT6" s="32">
        <f t="shared" si="13"/>
        <v>0</v>
      </c>
      <c r="DU6" s="32">
        <f t="shared" si="13"/>
        <v>0</v>
      </c>
      <c r="DV6" s="33">
        <f t="shared" si="13"/>
        <v>6.01</v>
      </c>
      <c r="DW6" s="33">
        <f t="shared" si="13"/>
        <v>0.43</v>
      </c>
      <c r="DX6" s="33">
        <f t="shared" si="13"/>
        <v>0.3</v>
      </c>
      <c r="DY6" s="33">
        <f t="shared" si="13"/>
        <v>0.09</v>
      </c>
      <c r="DZ6" s="33">
        <f t="shared" si="13"/>
        <v>4.0999999999999996</v>
      </c>
      <c r="EA6" s="33">
        <f t="shared" si="13"/>
        <v>7.2</v>
      </c>
      <c r="EB6" s="32" t="str">
        <f>IF(EB7="","",IF(EB7="-","【-】","【"&amp;SUBSTITUTE(TEXT(EB7,"#,##0.00"),"-","△")&amp;"】"))</f>
        <v>【9.31】</v>
      </c>
      <c r="EC6" s="33">
        <f>IF(EC7="",NA(),EC7)</f>
        <v>0.04</v>
      </c>
      <c r="ED6" s="33">
        <f t="shared" ref="ED6:EL6" si="14">IF(ED7="",NA(),ED7)</f>
        <v>7.0000000000000007E-2</v>
      </c>
      <c r="EE6" s="33">
        <f t="shared" si="14"/>
        <v>0.26</v>
      </c>
      <c r="EF6" s="33">
        <f t="shared" si="14"/>
        <v>0.25</v>
      </c>
      <c r="EG6" s="33">
        <f t="shared" si="14"/>
        <v>0.14000000000000001</v>
      </c>
      <c r="EH6" s="33">
        <f t="shared" si="14"/>
        <v>0.7</v>
      </c>
      <c r="EI6" s="33">
        <f t="shared" si="14"/>
        <v>0.42</v>
      </c>
      <c r="EJ6" s="33">
        <f t="shared" si="14"/>
        <v>0.7</v>
      </c>
      <c r="EK6" s="33">
        <f t="shared" si="14"/>
        <v>1.61</v>
      </c>
      <c r="EL6" s="33">
        <f t="shared" si="14"/>
        <v>0.23</v>
      </c>
      <c r="EM6" s="32" t="str">
        <f>IF(EM7="","",IF(EM7="-","【-】","【"&amp;SUBSTITUTE(TEXT(EM7,"#,##0.00"),"-","△")&amp;"】"))</f>
        <v>【0.50】</v>
      </c>
    </row>
    <row r="7" spans="1:143" s="34" customFormat="1">
      <c r="A7" s="26"/>
      <c r="B7" s="35">
        <v>2015</v>
      </c>
      <c r="C7" s="35">
        <v>162027</v>
      </c>
      <c r="D7" s="35">
        <v>46</v>
      </c>
      <c r="E7" s="35">
        <v>1</v>
      </c>
      <c r="F7" s="35">
        <v>0</v>
      </c>
      <c r="G7" s="35">
        <v>5</v>
      </c>
      <c r="H7" s="35" t="s">
        <v>93</v>
      </c>
      <c r="I7" s="35" t="s">
        <v>94</v>
      </c>
      <c r="J7" s="35" t="s">
        <v>95</v>
      </c>
      <c r="K7" s="35" t="s">
        <v>96</v>
      </c>
      <c r="L7" s="35" t="s">
        <v>97</v>
      </c>
      <c r="M7" s="36" t="s">
        <v>98</v>
      </c>
      <c r="N7" s="36">
        <v>51.9</v>
      </c>
      <c r="O7" s="36">
        <v>71.069999999999993</v>
      </c>
      <c r="P7" s="36">
        <v>3376</v>
      </c>
      <c r="Q7" s="36">
        <v>174892</v>
      </c>
      <c r="R7" s="36">
        <v>209.57</v>
      </c>
      <c r="S7" s="36">
        <v>834.53</v>
      </c>
      <c r="T7" s="36">
        <v>9177</v>
      </c>
      <c r="U7" s="36">
        <v>58.76</v>
      </c>
      <c r="V7" s="36">
        <v>156.18</v>
      </c>
      <c r="W7" s="36">
        <v>98.45</v>
      </c>
      <c r="X7" s="36">
        <v>97.19</v>
      </c>
      <c r="Y7" s="36">
        <v>97.27</v>
      </c>
      <c r="Z7" s="36">
        <v>93.27</v>
      </c>
      <c r="AA7" s="36">
        <v>90.69</v>
      </c>
      <c r="AB7" s="36">
        <v>101.99</v>
      </c>
      <c r="AC7" s="36">
        <v>89.71</v>
      </c>
      <c r="AD7" s="36">
        <v>84.18</v>
      </c>
      <c r="AE7" s="36">
        <v>86.23</v>
      </c>
      <c r="AF7" s="36">
        <v>88.67</v>
      </c>
      <c r="AG7" s="36">
        <v>104.78</v>
      </c>
      <c r="AH7" s="36">
        <v>0</v>
      </c>
      <c r="AI7" s="36">
        <v>0</v>
      </c>
      <c r="AJ7" s="36">
        <v>0</v>
      </c>
      <c r="AK7" s="36">
        <v>1.57</v>
      </c>
      <c r="AL7" s="36">
        <v>15.03</v>
      </c>
      <c r="AM7" s="36">
        <v>0</v>
      </c>
      <c r="AN7" s="36">
        <v>15.7</v>
      </c>
      <c r="AO7" s="36">
        <v>37.6</v>
      </c>
      <c r="AP7" s="36">
        <v>44.02</v>
      </c>
      <c r="AQ7" s="36">
        <v>62.8</v>
      </c>
      <c r="AR7" s="36">
        <v>38.15</v>
      </c>
      <c r="AS7" s="36">
        <v>1635.28</v>
      </c>
      <c r="AT7" s="36">
        <v>567.80999999999995</v>
      </c>
      <c r="AU7" s="36">
        <v>971.58</v>
      </c>
      <c r="AV7" s="36">
        <v>254.16</v>
      </c>
      <c r="AW7" s="36">
        <v>233.72</v>
      </c>
      <c r="AX7" s="36">
        <v>852.63</v>
      </c>
      <c r="AY7" s="36">
        <v>1220.54</v>
      </c>
      <c r="AZ7" s="36">
        <v>1717.61</v>
      </c>
      <c r="BA7" s="36">
        <v>159.97999999999999</v>
      </c>
      <c r="BB7" s="36">
        <v>162.86000000000001</v>
      </c>
      <c r="BC7" s="36">
        <v>340.04</v>
      </c>
      <c r="BD7" s="36">
        <v>997.26</v>
      </c>
      <c r="BE7" s="36">
        <v>994.46</v>
      </c>
      <c r="BF7" s="36">
        <v>1004.33</v>
      </c>
      <c r="BG7" s="36">
        <v>998.11</v>
      </c>
      <c r="BH7" s="36">
        <v>967.64</v>
      </c>
      <c r="BI7" s="36">
        <v>1011.29</v>
      </c>
      <c r="BJ7" s="36">
        <v>919.28</v>
      </c>
      <c r="BK7" s="36">
        <v>692.19</v>
      </c>
      <c r="BL7" s="36">
        <v>799.86</v>
      </c>
      <c r="BM7" s="36">
        <v>800.75</v>
      </c>
      <c r="BN7" s="36">
        <v>870.69</v>
      </c>
      <c r="BO7" s="36">
        <v>83.1</v>
      </c>
      <c r="BP7" s="36">
        <v>82.76</v>
      </c>
      <c r="BQ7" s="36">
        <v>80.66</v>
      </c>
      <c r="BR7" s="36">
        <v>76.97</v>
      </c>
      <c r="BS7" s="36">
        <v>74.2</v>
      </c>
      <c r="BT7" s="36">
        <v>87.21</v>
      </c>
      <c r="BU7" s="36">
        <v>75.59</v>
      </c>
      <c r="BV7" s="36">
        <v>72.81</v>
      </c>
      <c r="BW7" s="36">
        <v>73.56</v>
      </c>
      <c r="BX7" s="36">
        <v>76.05</v>
      </c>
      <c r="BY7" s="36">
        <v>66.5</v>
      </c>
      <c r="BZ7" s="36">
        <v>232.84</v>
      </c>
      <c r="CA7" s="36">
        <v>232.61</v>
      </c>
      <c r="CB7" s="36">
        <v>237.53</v>
      </c>
      <c r="CC7" s="36">
        <v>246.08</v>
      </c>
      <c r="CD7" s="36">
        <v>254.95</v>
      </c>
      <c r="CE7" s="36">
        <v>164.48</v>
      </c>
      <c r="CF7" s="36">
        <v>220.57</v>
      </c>
      <c r="CG7" s="36">
        <v>221.62</v>
      </c>
      <c r="CH7" s="36">
        <v>239.85</v>
      </c>
      <c r="CI7" s="36">
        <v>235.87</v>
      </c>
      <c r="CJ7" s="36">
        <v>294.20999999999998</v>
      </c>
      <c r="CK7" s="36">
        <v>46.84</v>
      </c>
      <c r="CL7" s="36">
        <v>47.52</v>
      </c>
      <c r="CM7" s="36">
        <v>47.83</v>
      </c>
      <c r="CN7" s="36">
        <v>44.4</v>
      </c>
      <c r="CO7" s="36">
        <v>44.36</v>
      </c>
      <c r="CP7" s="36">
        <v>63.6</v>
      </c>
      <c r="CQ7" s="36">
        <v>62.66</v>
      </c>
      <c r="CR7" s="36">
        <v>59.03</v>
      </c>
      <c r="CS7" s="36">
        <v>61</v>
      </c>
      <c r="CT7" s="36">
        <v>61.09</v>
      </c>
      <c r="CU7" s="36">
        <v>53.02</v>
      </c>
      <c r="CV7" s="36">
        <v>78.91</v>
      </c>
      <c r="CW7" s="36">
        <v>78.08</v>
      </c>
      <c r="CX7" s="36">
        <v>78.02</v>
      </c>
      <c r="CY7" s="36">
        <v>78.099999999999994</v>
      </c>
      <c r="CZ7" s="36">
        <v>78</v>
      </c>
      <c r="DA7" s="36">
        <v>83.36</v>
      </c>
      <c r="DB7" s="36">
        <v>85.48</v>
      </c>
      <c r="DC7" s="36">
        <v>87.33</v>
      </c>
      <c r="DD7" s="36">
        <v>84.68</v>
      </c>
      <c r="DE7" s="36">
        <v>84.18</v>
      </c>
      <c r="DF7" s="36">
        <v>83.95</v>
      </c>
      <c r="DG7" s="36">
        <v>11.69</v>
      </c>
      <c r="DH7" s="36">
        <v>13.55</v>
      </c>
      <c r="DI7" s="36">
        <v>15.11</v>
      </c>
      <c r="DJ7" s="36">
        <v>25.96</v>
      </c>
      <c r="DK7" s="36">
        <v>28.23</v>
      </c>
      <c r="DL7" s="36">
        <v>28.12</v>
      </c>
      <c r="DM7" s="36">
        <v>22.87</v>
      </c>
      <c r="DN7" s="36">
        <v>23.03</v>
      </c>
      <c r="DO7" s="36">
        <v>27.03</v>
      </c>
      <c r="DP7" s="36">
        <v>29.16</v>
      </c>
      <c r="DQ7" s="36">
        <v>36.56</v>
      </c>
      <c r="DR7" s="36">
        <v>0</v>
      </c>
      <c r="DS7" s="36">
        <v>0</v>
      </c>
      <c r="DT7" s="36">
        <v>0</v>
      </c>
      <c r="DU7" s="36">
        <v>0</v>
      </c>
      <c r="DV7" s="36">
        <v>6.01</v>
      </c>
      <c r="DW7" s="36">
        <v>0.43</v>
      </c>
      <c r="DX7" s="36">
        <v>0.3</v>
      </c>
      <c r="DY7" s="36">
        <v>0.09</v>
      </c>
      <c r="DZ7" s="36">
        <v>4.0999999999999996</v>
      </c>
      <c r="EA7" s="36">
        <v>7.2</v>
      </c>
      <c r="EB7" s="36">
        <v>9.31</v>
      </c>
      <c r="EC7" s="36">
        <v>0.04</v>
      </c>
      <c r="ED7" s="36">
        <v>7.0000000000000007E-2</v>
      </c>
      <c r="EE7" s="36">
        <v>0.26</v>
      </c>
      <c r="EF7" s="36">
        <v>0.25</v>
      </c>
      <c r="EG7" s="36">
        <v>0.14000000000000001</v>
      </c>
      <c r="EH7" s="36">
        <v>0.7</v>
      </c>
      <c r="EI7" s="36">
        <v>0.42</v>
      </c>
      <c r="EJ7" s="36">
        <v>0.7</v>
      </c>
      <c r="EK7" s="36">
        <v>1.61</v>
      </c>
      <c r="EL7" s="36">
        <v>0.23</v>
      </c>
      <c r="EM7" s="36">
        <v>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2017-02-10T08:07:55Z</cp:lastPrinted>
  <dcterms:created xsi:type="dcterms:W3CDTF">2016-12-02T02:01:48Z</dcterms:created>
  <dcterms:modified xsi:type="dcterms:W3CDTF">2017-02-10T08:07:59Z</dcterms:modified>
</cp:coreProperties>
</file>