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計画係\【05】 都市施設\〇附置義務駐車場届出\04 HP更新\080401\"/>
    </mc:Choice>
  </mc:AlternateContent>
  <bookViews>
    <workbookView xWindow="240" yWindow="210" windowWidth="14000" windowHeight="7430"/>
  </bookViews>
  <sheets>
    <sheet name="入力シート" sheetId="6" r:id="rId1"/>
    <sheet name="附置義務台数算定シート" sheetId="1" r:id="rId2"/>
    <sheet name="記入例" sheetId="3" r:id="rId3"/>
    <sheet name="【提出用】届出書" sheetId="5" r:id="rId4"/>
  </sheets>
  <definedNames>
    <definedName name="_xlnm.Print_Area" localSheetId="3">【提出用】届出書!$A$1:$AI$30</definedName>
    <definedName name="_xlnm.Print_Area" localSheetId="2">記入例!$A$1:$AI$30</definedName>
  </definedNames>
  <calcPr calcId="162913"/>
</workbook>
</file>

<file path=xl/calcChain.xml><?xml version="1.0" encoding="utf-8"?>
<calcChain xmlns="http://schemas.openxmlformats.org/spreadsheetml/2006/main">
  <c r="N13" i="5" l="1"/>
  <c r="AB25" i="5"/>
  <c r="N26" i="5"/>
  <c r="U25" i="5"/>
  <c r="N25" i="5"/>
  <c r="AC23" i="5"/>
  <c r="S23" i="5"/>
  <c r="N22" i="5"/>
  <c r="V21" i="5"/>
  <c r="R21" i="5"/>
  <c r="N21" i="5"/>
  <c r="V20" i="5"/>
  <c r="R20" i="5"/>
  <c r="N20" i="5"/>
  <c r="N15" i="5"/>
  <c r="N16" i="5"/>
  <c r="N14" i="5"/>
  <c r="V9" i="5"/>
  <c r="V8" i="5"/>
  <c r="V7" i="5"/>
  <c r="Z4" i="5"/>
  <c r="H4" i="1" l="1"/>
  <c r="H3" i="1"/>
  <c r="B8" i="1" l="1"/>
  <c r="B15" i="1"/>
  <c r="B13" i="1"/>
  <c r="G8" i="1"/>
  <c r="K8" i="1" l="1"/>
  <c r="M8" i="1"/>
  <c r="K10" i="1" s="1"/>
  <c r="E15" i="1"/>
  <c r="B17" i="1" l="1"/>
  <c r="G17" i="1" s="1"/>
  <c r="A13" i="1"/>
  <c r="E13" i="1"/>
  <c r="N15" i="1"/>
  <c r="A15" i="1"/>
  <c r="N13" i="1"/>
  <c r="J17" i="1" l="1"/>
  <c r="A17" i="1"/>
  <c r="N18" i="1"/>
  <c r="N19" i="1" s="1"/>
  <c r="E17" i="6" s="1"/>
  <c r="H5" i="1" l="1"/>
  <c r="Z21" i="5" l="1"/>
  <c r="AD21" i="5" l="1"/>
</calcChain>
</file>

<file path=xl/comments1.xml><?xml version="1.0" encoding="utf-8"?>
<comments xmlns="http://schemas.openxmlformats.org/spreadsheetml/2006/main">
  <authors>
    <author>高岡市</author>
  </authors>
  <commentList>
    <comment ref="AF18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該当の条例に円を移動する
</t>
        </r>
      </text>
    </comment>
    <comment ref="B2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該当の条例に円を移動する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<sst xmlns="http://schemas.openxmlformats.org/spreadsheetml/2006/main" count="261" uniqueCount="150">
  <si>
    <t>㎡</t>
  </si>
  <si>
    <t>＋</t>
  </si>
  <si>
    <t>各用途の
床面積</t>
    <rPh sb="0" eb="1">
      <t>カク</t>
    </rPh>
    <rPh sb="1" eb="3">
      <t>ヨウト</t>
    </rPh>
    <phoneticPr fontId="3"/>
  </si>
  <si>
    <t>合　計　（建築物の延べ面積）</t>
    <phoneticPr fontId="3"/>
  </si>
  <si>
    <t xml:space="preserve"> 非特定用途</t>
    <phoneticPr fontId="3"/>
  </si>
  <si>
    <t xml:space="preserve"> 特定用途</t>
    <phoneticPr fontId="3"/>
  </si>
  <si>
    <t>㎡</t>
    <phoneticPr fontId="3"/>
  </si>
  <si>
    <t>様式第１号（第２条関係）</t>
  </si>
  <si>
    <t>高岡市長　　　　　　　あて</t>
    <phoneticPr fontId="8"/>
  </si>
  <si>
    <t>駐車施設附置者</t>
  </si>
  <si>
    <t>　住　所</t>
    <phoneticPr fontId="8"/>
  </si>
  <si>
    <t>　氏　名</t>
    <phoneticPr fontId="8"/>
  </si>
  <si>
    <t>駐　車　施　設　設　置　届</t>
    <phoneticPr fontId="8"/>
  </si>
  <si>
    <t>　次のとおり駐車施設を附置したいので、高岡市建築物の駐車施設に関する条例施行規則第２条の規定により届け出ます。</t>
  </si>
  <si>
    <t>駐　車　施　設</t>
  </si>
  <si>
    <t>附置場所</t>
    <phoneticPr fontId="8"/>
  </si>
  <si>
    <t>権利関係（この施設について有する所有権等）</t>
    <phoneticPr fontId="8"/>
  </si>
  <si>
    <t>使用</t>
    <phoneticPr fontId="8"/>
  </si>
  <si>
    <t>住所</t>
    <phoneticPr fontId="8"/>
  </si>
  <si>
    <t>承諾者</t>
    <rPh sb="0" eb="2">
      <t>ショウダク</t>
    </rPh>
    <rPh sb="2" eb="3">
      <t>シャ</t>
    </rPh>
    <phoneticPr fontId="8"/>
  </si>
  <si>
    <t>氏名</t>
    <phoneticPr fontId="8"/>
  </si>
  <si>
    <t>規模</t>
    <phoneticPr fontId="8"/>
  </si>
  <si>
    <t>区分</t>
    <phoneticPr fontId="8"/>
  </si>
  <si>
    <t>収容能力及び面積</t>
    <rPh sb="2" eb="4">
      <t>ノウリョク</t>
    </rPh>
    <phoneticPr fontId="8"/>
  </si>
  <si>
    <t>収容台数</t>
    <phoneticPr fontId="8"/>
  </si>
  <si>
    <t>施設面積</t>
  </si>
  <si>
    <t>駐車部分
面　　積</t>
    <phoneticPr fontId="8"/>
  </si>
  <si>
    <t>建築物内</t>
  </si>
  <si>
    <t>建築物外</t>
  </si>
  <si>
    <t>条例第３条、第４条、
第５条該当建築物</t>
    <phoneticPr fontId="8"/>
  </si>
  <si>
    <t>所在地</t>
    <phoneticPr fontId="8"/>
  </si>
  <si>
    <t>地域</t>
    <phoneticPr fontId="8"/>
  </si>
  <si>
    <t>特定用途部分</t>
  </si>
  <si>
    <t>その他の部分</t>
  </si>
  <si>
    <t>合　　　　計</t>
    <phoneticPr fontId="8"/>
  </si>
  <si>
    <t>附置の理由</t>
    <phoneticPr fontId="8"/>
  </si>
  <si>
    <t>※建築物</t>
  </si>
  <si>
    <t>確認申請受付　　　　　年　　月　　日　第　　　号</t>
    <phoneticPr fontId="8"/>
  </si>
  <si>
    <t>※工事完了年月日</t>
  </si>
  <si>
    <t>確　　　　認　　　　　年　　月　　日　第　　　号</t>
    <phoneticPr fontId="8"/>
  </si>
  <si>
    <t>※受付</t>
  </si>
  <si>
    <t>　注　１　附置者が法人のときは、事務所の所在地及び名称並びに代表者の氏名を記入し
　　　　てください
　　　２　条例第３条、第４条、第５条については、当該条文に該当するものを〇で囲ん
　　　　でください。
　　　３　※印の欄は、記入しないでください。</t>
    <phoneticPr fontId="8"/>
  </si>
  <si>
    <t>＝</t>
    <phoneticPr fontId="3"/>
  </si>
  <si>
    <t>特定用途+非特定用途（混合）</t>
    <rPh sb="0" eb="2">
      <t>トクテイ</t>
    </rPh>
    <rPh sb="2" eb="4">
      <t>ヨウト</t>
    </rPh>
    <rPh sb="5" eb="6">
      <t>ヒ</t>
    </rPh>
    <rPh sb="6" eb="8">
      <t>トクテイ</t>
    </rPh>
    <rPh sb="8" eb="10">
      <t>ヨウト</t>
    </rPh>
    <rPh sb="11" eb="13">
      <t>コンゴウ</t>
    </rPh>
    <phoneticPr fontId="3"/>
  </si>
  <si>
    <t>台</t>
    <rPh sb="0" eb="1">
      <t>ダイ</t>
    </rPh>
    <phoneticPr fontId="3"/>
  </si>
  <si>
    <t>非特定用途のみ</t>
    <rPh sb="0" eb="1">
      <t>ヒ</t>
    </rPh>
    <rPh sb="1" eb="3">
      <t>トクテイ</t>
    </rPh>
    <rPh sb="3" eb="5">
      <t>ヨウト</t>
    </rPh>
    <phoneticPr fontId="3"/>
  </si>
  <si>
    <t>≒</t>
    <phoneticPr fontId="3"/>
  </si>
  <si>
    <t>附置義務台数</t>
    <rPh sb="0" eb="2">
      <t>フチ</t>
    </rPh>
    <rPh sb="2" eb="4">
      <t>ギム</t>
    </rPh>
    <rPh sb="4" eb="6">
      <t>ダイスウ</t>
    </rPh>
    <phoneticPr fontId="3"/>
  </si>
  <si>
    <t>特定用途のみ</t>
    <rPh sb="0" eb="2">
      <t>トクテイ</t>
    </rPh>
    <rPh sb="2" eb="4">
      <t>ヨウト</t>
    </rPh>
    <phoneticPr fontId="3"/>
  </si>
  <si>
    <t>＋</t>
    <phoneticPr fontId="3"/>
  </si>
  <si>
    <t>＝</t>
    <phoneticPr fontId="3"/>
  </si>
  <si>
    <t>商業地域内</t>
  </si>
  <si>
    <t>１台につき</t>
    <phoneticPr fontId="8"/>
  </si>
  <si>
    <t>条例による最小値</t>
    <phoneticPr fontId="3"/>
  </si>
  <si>
    <t>商業地域外</t>
    <rPh sb="0" eb="2">
      <t>ショウギョウ</t>
    </rPh>
    <rPh sb="2" eb="4">
      <t>チイキ</t>
    </rPh>
    <rPh sb="4" eb="5">
      <t>ガイ</t>
    </rPh>
    <phoneticPr fontId="3"/>
  </si>
  <si>
    <t xml:space="preserve">非特定用途 </t>
    <phoneticPr fontId="3"/>
  </si>
  <si>
    <t>特定用途</t>
    <rPh sb="0" eb="2">
      <t>トクテイ</t>
    </rPh>
    <rPh sb="2" eb="4">
      <t>ヨウト</t>
    </rPh>
    <phoneticPr fontId="3"/>
  </si>
  <si>
    <t>第３条</t>
    <rPh sb="0" eb="1">
      <t>ダイ</t>
    </rPh>
    <rPh sb="2" eb="3">
      <t>ジョウ</t>
    </rPh>
    <phoneticPr fontId="3"/>
  </si>
  <si>
    <t>第４条</t>
    <rPh sb="0" eb="1">
      <t>ダイ</t>
    </rPh>
    <rPh sb="2" eb="3">
      <t>ジョウ</t>
    </rPh>
    <phoneticPr fontId="3"/>
  </si>
  <si>
    <t>第５条</t>
    <rPh sb="0" eb="1">
      <t>ダイ</t>
    </rPh>
    <rPh sb="2" eb="3">
      <t>ジョウ</t>
    </rPh>
    <phoneticPr fontId="3"/>
  </si>
  <si>
    <t>・自己所有　・一括賃貸（賃借人：△△株式会社）など</t>
    <rPh sb="1" eb="3">
      <t>ジコ</t>
    </rPh>
    <rPh sb="3" eb="5">
      <t>ショユウ</t>
    </rPh>
    <rPh sb="7" eb="9">
      <t>イッカツ</t>
    </rPh>
    <rPh sb="9" eb="11">
      <t>チンタイ</t>
    </rPh>
    <rPh sb="12" eb="14">
      <t>チンシャク</t>
    </rPh>
    <rPh sb="14" eb="15">
      <t>ニン</t>
    </rPh>
    <rPh sb="18" eb="20">
      <t>カブシキ</t>
    </rPh>
    <rPh sb="20" eb="22">
      <t>カイシャ</t>
    </rPh>
    <phoneticPr fontId="3"/>
  </si>
  <si>
    <t>⑦</t>
    <phoneticPr fontId="3"/>
  </si>
  <si>
    <t>建築物内</t>
    <rPh sb="0" eb="3">
      <t>ケンチクブツ</t>
    </rPh>
    <rPh sb="3" eb="4">
      <t>ナイ</t>
    </rPh>
    <phoneticPr fontId="3"/>
  </si>
  <si>
    <t>④</t>
    <phoneticPr fontId="3"/>
  </si>
  <si>
    <t>⑤</t>
    <phoneticPr fontId="3"/>
  </si>
  <si>
    <t>⑥</t>
    <phoneticPr fontId="3"/>
  </si>
  <si>
    <t>①</t>
    <phoneticPr fontId="3"/>
  </si>
  <si>
    <t>②</t>
    <phoneticPr fontId="3"/>
  </si>
  <si>
    <t>③</t>
    <phoneticPr fontId="3"/>
  </si>
  <si>
    <t>⑪</t>
    <phoneticPr fontId="3"/>
  </si>
  <si>
    <t>＝</t>
    <phoneticPr fontId="3"/>
  </si>
  <si>
    <t>⑫</t>
    <phoneticPr fontId="3"/>
  </si>
  <si>
    <t>⑧</t>
    <phoneticPr fontId="3"/>
  </si>
  <si>
    <t>⑨</t>
    <phoneticPr fontId="3"/>
  </si>
  <si>
    <t>⑩</t>
    <phoneticPr fontId="3"/>
  </si>
  <si>
    <t>（２）　附置義務駐車施設の設置義務の判断</t>
    <rPh sb="4" eb="6">
      <t>フチ</t>
    </rPh>
    <rPh sb="6" eb="8">
      <t>ギム</t>
    </rPh>
    <rPh sb="8" eb="10">
      <t>チュウシャ</t>
    </rPh>
    <rPh sb="10" eb="12">
      <t>シセツ</t>
    </rPh>
    <rPh sb="13" eb="15">
      <t>セッチ</t>
    </rPh>
    <rPh sb="15" eb="17">
      <t>ギム</t>
    </rPh>
    <rPh sb="18" eb="20">
      <t>ハンダン</t>
    </rPh>
    <phoneticPr fontId="3"/>
  </si>
  <si>
    <t>（3）　附置義務台数の算定</t>
    <rPh sb="4" eb="6">
      <t>フチ</t>
    </rPh>
    <rPh sb="6" eb="8">
      <t>ギム</t>
    </rPh>
    <rPh sb="8" eb="10">
      <t>ダイスウ</t>
    </rPh>
    <rPh sb="11" eb="13">
      <t>サンテイ</t>
    </rPh>
    <phoneticPr fontId="3"/>
  </si>
  <si>
    <t>#</t>
    <phoneticPr fontId="3"/>
  </si>
  <si>
    <t>項目</t>
    <rPh sb="0" eb="2">
      <t>コウモク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</si>
  <si>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</si>
  <si>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</si>
  <si>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駐車施設附置者</t>
    <rPh sb="0" eb="2">
      <t>チュウシャ</t>
    </rPh>
    <rPh sb="2" eb="4">
      <t>シセツ</t>
    </rPh>
    <rPh sb="4" eb="6">
      <t>フチ</t>
    </rPh>
    <rPh sb="6" eb="7">
      <t>シャ</t>
    </rPh>
    <phoneticPr fontId="3"/>
  </si>
  <si>
    <t>附置場所</t>
    <rPh sb="0" eb="2">
      <t>フチ</t>
    </rPh>
    <rPh sb="2" eb="4">
      <t>バショ</t>
    </rPh>
    <phoneticPr fontId="3"/>
  </si>
  <si>
    <t>使用承諾者</t>
    <rPh sb="0" eb="2">
      <t>シヨウ</t>
    </rPh>
    <rPh sb="2" eb="4">
      <t>ショウダク</t>
    </rPh>
    <rPh sb="4" eb="5">
      <t>シャ</t>
    </rPh>
    <phoneticPr fontId="3"/>
  </si>
  <si>
    <t>権利関係（所有権等）</t>
    <phoneticPr fontId="8"/>
  </si>
  <si>
    <t>所在地</t>
    <rPh sb="0" eb="3">
      <t>ショザイチ</t>
    </rPh>
    <phoneticPr fontId="3"/>
  </si>
  <si>
    <t>附置の理由</t>
    <rPh sb="0" eb="2">
      <t>フチ</t>
    </rPh>
    <rPh sb="3" eb="5">
      <t>リユウ</t>
    </rPh>
    <phoneticPr fontId="3"/>
  </si>
  <si>
    <t>届出年月日</t>
    <rPh sb="0" eb="2">
      <t>トドケデ</t>
    </rPh>
    <rPh sb="2" eb="5">
      <t>ネンガッピ</t>
    </rPh>
    <phoneticPr fontId="3"/>
  </si>
  <si>
    <t>（１）駐車施設について</t>
    <rPh sb="3" eb="5">
      <t>チュウシャ</t>
    </rPh>
    <rPh sb="5" eb="7">
      <t>シセツ</t>
    </rPh>
    <phoneticPr fontId="3"/>
  </si>
  <si>
    <t>（２）建築物につて</t>
    <rPh sb="3" eb="6">
      <t>ケンチクブツ</t>
    </rPh>
    <phoneticPr fontId="3"/>
  </si>
  <si>
    <t>入力内容</t>
    <rPh sb="0" eb="2">
      <t>ニュウリョク</t>
    </rPh>
    <rPh sb="2" eb="4">
      <t>ナイヨウ</t>
    </rPh>
    <phoneticPr fontId="3"/>
  </si>
  <si>
    <t>附置駐車場の場所</t>
    <rPh sb="0" eb="2">
      <t>フチ</t>
    </rPh>
    <rPh sb="2" eb="5">
      <t>チュウシャジョウ</t>
    </rPh>
    <rPh sb="6" eb="8">
      <t>バショ</t>
    </rPh>
    <phoneticPr fontId="3"/>
  </si>
  <si>
    <t>設置者と使用者が異なる場合に記載</t>
  </si>
  <si>
    <t>建築物の場所</t>
    <rPh sb="0" eb="3">
      <t>ケンチクブツ</t>
    </rPh>
    <rPh sb="4" eb="6">
      <t>バショ</t>
    </rPh>
    <phoneticPr fontId="3"/>
  </si>
  <si>
    <t>地域</t>
    <rPh sb="0" eb="2">
      <t>チイキ</t>
    </rPh>
    <phoneticPr fontId="3"/>
  </si>
  <si>
    <t>商業地域内</t>
    <rPh sb="0" eb="2">
      <t>ショウギョウ</t>
    </rPh>
    <rPh sb="2" eb="4">
      <t>チイキ</t>
    </rPh>
    <rPh sb="4" eb="5">
      <t>ナイ</t>
    </rPh>
    <phoneticPr fontId="3"/>
  </si>
  <si>
    <t>規模</t>
    <rPh sb="0" eb="2">
      <t>キボ</t>
    </rPh>
    <phoneticPr fontId="3"/>
  </si>
  <si>
    <t>非特定用途</t>
    <rPh sb="0" eb="1">
      <t>ヒ</t>
    </rPh>
    <rPh sb="1" eb="3">
      <t>トクテイ</t>
    </rPh>
    <rPh sb="3" eb="5">
      <t>ヨウト</t>
    </rPh>
    <phoneticPr fontId="3"/>
  </si>
  <si>
    <t>商業地域外面積</t>
    <rPh sb="0" eb="2">
      <t>ショウギョウ</t>
    </rPh>
    <rPh sb="2" eb="4">
      <t>チイキ</t>
    </rPh>
    <rPh sb="4" eb="5">
      <t>ガイ</t>
    </rPh>
    <rPh sb="5" eb="7">
      <t>メンセキ</t>
    </rPh>
    <phoneticPr fontId="3"/>
  </si>
  <si>
    <t>特定用途以外の面積</t>
    <rPh sb="0" eb="2">
      <t>トクテイ</t>
    </rPh>
    <rPh sb="2" eb="4">
      <t>ヨウト</t>
    </rPh>
    <rPh sb="4" eb="6">
      <t>イガイ</t>
    </rPh>
    <rPh sb="7" eb="9">
      <t>メンセキ</t>
    </rPh>
    <phoneticPr fontId="3"/>
  </si>
  <si>
    <t>店舗・事務所・病院・映画館・集会場・共同住宅、他（単位不要）</t>
    <rPh sb="0" eb="2">
      <t>テンポ</t>
    </rPh>
    <rPh sb="3" eb="5">
      <t>ジム</t>
    </rPh>
    <rPh sb="5" eb="6">
      <t>ショ</t>
    </rPh>
    <rPh sb="7" eb="9">
      <t>ビョウイン</t>
    </rPh>
    <rPh sb="10" eb="13">
      <t>エイガカン</t>
    </rPh>
    <rPh sb="14" eb="17">
      <t>シュウカイジョウ</t>
    </rPh>
    <rPh sb="18" eb="20">
      <t>キョウドウ</t>
    </rPh>
    <rPh sb="20" eb="22">
      <t>ジュウタク</t>
    </rPh>
    <rPh sb="23" eb="24">
      <t>ホカ</t>
    </rPh>
    <rPh sb="25" eb="27">
      <t>タンイ</t>
    </rPh>
    <rPh sb="27" eb="29">
      <t>フヨウ</t>
    </rPh>
    <phoneticPr fontId="3"/>
  </si>
  <si>
    <t>収容台数</t>
    <rPh sb="0" eb="2">
      <t>シュウヨウ</t>
    </rPh>
    <rPh sb="2" eb="4">
      <t>ダイスウ</t>
    </rPh>
    <phoneticPr fontId="3"/>
  </si>
  <si>
    <t>施設面積</t>
    <rPh sb="0" eb="2">
      <t>シセツ</t>
    </rPh>
    <rPh sb="2" eb="4">
      <t>メンセキ</t>
    </rPh>
    <phoneticPr fontId="3"/>
  </si>
  <si>
    <t>駐車部分面積</t>
    <rPh sb="0" eb="2">
      <t>チュウシャ</t>
    </rPh>
    <rPh sb="2" eb="4">
      <t>ブブン</t>
    </rPh>
    <rPh sb="4" eb="6">
      <t>メンセキ</t>
    </rPh>
    <phoneticPr fontId="3"/>
  </si>
  <si>
    <t>建築物内外</t>
    <rPh sb="0" eb="3">
      <t>ケンチクブツ</t>
    </rPh>
    <rPh sb="3" eb="4">
      <t>ナイ</t>
    </rPh>
    <rPh sb="4" eb="5">
      <t>ガイ</t>
    </rPh>
    <phoneticPr fontId="3"/>
  </si>
  <si>
    <t>建築物内にある駐車施設の台数</t>
    <rPh sb="0" eb="3">
      <t>ケンチクブツ</t>
    </rPh>
    <rPh sb="3" eb="4">
      <t>ナイ</t>
    </rPh>
    <rPh sb="7" eb="9">
      <t>チュウシャ</t>
    </rPh>
    <rPh sb="9" eb="11">
      <t>シセツ</t>
    </rPh>
    <rPh sb="12" eb="14">
      <t>ダイスウ</t>
    </rPh>
    <phoneticPr fontId="3"/>
  </si>
  <si>
    <t>建築物の延べ床面積</t>
    <rPh sb="0" eb="3">
      <t>ケンチクブツ</t>
    </rPh>
    <rPh sb="4" eb="5">
      <t>ノ</t>
    </rPh>
    <rPh sb="6" eb="9">
      <t>ユカメンセキ</t>
    </rPh>
    <phoneticPr fontId="3"/>
  </si>
  <si>
    <t>建築物内の駐車施設部分の面積</t>
    <rPh sb="0" eb="3">
      <t>ケンチクブツ</t>
    </rPh>
    <rPh sb="3" eb="4">
      <t>ナイ</t>
    </rPh>
    <rPh sb="5" eb="7">
      <t>チュウシャ</t>
    </rPh>
    <rPh sb="7" eb="9">
      <t>シセツ</t>
    </rPh>
    <rPh sb="9" eb="11">
      <t>ブブン</t>
    </rPh>
    <rPh sb="12" eb="14">
      <t>メンセキ</t>
    </rPh>
    <phoneticPr fontId="3"/>
  </si>
  <si>
    <t>建築物外の駐車施設の台数</t>
    <rPh sb="0" eb="3">
      <t>ケンチクブツ</t>
    </rPh>
    <rPh sb="3" eb="4">
      <t>ガイ</t>
    </rPh>
    <rPh sb="5" eb="7">
      <t>チュウシャ</t>
    </rPh>
    <rPh sb="7" eb="9">
      <t>シセツ</t>
    </rPh>
    <rPh sb="10" eb="12">
      <t>ダイスウ</t>
    </rPh>
    <phoneticPr fontId="3"/>
  </si>
  <si>
    <t>建築物外の駐車施設面積</t>
    <rPh sb="0" eb="3">
      <t>ケンチクブツ</t>
    </rPh>
    <rPh sb="3" eb="4">
      <t>ガイ</t>
    </rPh>
    <rPh sb="5" eb="7">
      <t>チュウシャ</t>
    </rPh>
    <rPh sb="7" eb="9">
      <t>シセツ</t>
    </rPh>
    <rPh sb="9" eb="10">
      <t>メン</t>
    </rPh>
    <rPh sb="10" eb="11">
      <t>セキ</t>
    </rPh>
    <phoneticPr fontId="3"/>
  </si>
  <si>
    <t>附置義務台数算定表</t>
    <rPh sb="4" eb="5">
      <t>ダイ</t>
    </rPh>
    <rPh sb="5" eb="6">
      <t>カズ</t>
    </rPh>
    <rPh sb="6" eb="7">
      <t>サン</t>
    </rPh>
    <rPh sb="7" eb="8">
      <t>サダム</t>
    </rPh>
    <rPh sb="8" eb="9">
      <t>ヒョウ</t>
    </rPh>
    <phoneticPr fontId="3"/>
  </si>
  <si>
    <t>敷地面積に対する建築面積以外の部分</t>
    <rPh sb="0" eb="2">
      <t>シキチ</t>
    </rPh>
    <rPh sb="2" eb="4">
      <t>メンセキ</t>
    </rPh>
    <rPh sb="5" eb="6">
      <t>タイ</t>
    </rPh>
    <rPh sb="8" eb="10">
      <t>ケンチク</t>
    </rPh>
    <rPh sb="10" eb="12">
      <t>メンセキ</t>
    </rPh>
    <rPh sb="12" eb="14">
      <t>イガイ</t>
    </rPh>
    <rPh sb="15" eb="17">
      <t>ブブン</t>
    </rPh>
    <phoneticPr fontId="3"/>
  </si>
  <si>
    <t>商業地域面積を入力（単位不要）＝敷地面積</t>
    <rPh sb="0" eb="2">
      <t>ショウギョウ</t>
    </rPh>
    <rPh sb="2" eb="4">
      <t>チイキ</t>
    </rPh>
    <rPh sb="4" eb="6">
      <t>メンセキ</t>
    </rPh>
    <rPh sb="7" eb="9">
      <t>ニュウリョク</t>
    </rPh>
    <rPh sb="10" eb="12">
      <t>タンイ</t>
    </rPh>
    <rPh sb="12" eb="14">
      <t>フヨウ</t>
    </rPh>
    <rPh sb="16" eb="18">
      <t>シキチ</t>
    </rPh>
    <rPh sb="18" eb="20">
      <t>メンセキ</t>
    </rPh>
    <phoneticPr fontId="3"/>
  </si>
  <si>
    <t>⑬</t>
    <phoneticPr fontId="3"/>
  </si>
  <si>
    <t>⑭</t>
    <phoneticPr fontId="3"/>
  </si>
  <si>
    <t>⑮</t>
    <phoneticPr fontId="3"/>
  </si>
  <si>
    <t>⑯</t>
    <phoneticPr fontId="3"/>
  </si>
  <si>
    <t>⑰</t>
    <phoneticPr fontId="3"/>
  </si>
  <si>
    <t>⑱</t>
    <phoneticPr fontId="3"/>
  </si>
  <si>
    <t>⑲</t>
    <phoneticPr fontId="3"/>
  </si>
  <si>
    <t>⑳</t>
    <phoneticPr fontId="3"/>
  </si>
  <si>
    <t>㉑</t>
    <phoneticPr fontId="3"/>
  </si>
  <si>
    <t>該当する条例</t>
    <rPh sb="0" eb="2">
      <t>ガイトウ</t>
    </rPh>
    <rPh sb="4" eb="6">
      <t>ジョウレイ</t>
    </rPh>
    <phoneticPr fontId="3"/>
  </si>
  <si>
    <t>（１）　建築物の計画内容（小数点以下第二位まで（小数点以下第三位切り捨て））</t>
    <rPh sb="4" eb="7">
      <t>ケンチクブツ</t>
    </rPh>
    <rPh sb="8" eb="10">
      <t>ケイカク</t>
    </rPh>
    <rPh sb="10" eb="12">
      <t>ナイヨウ</t>
    </rPh>
    <rPh sb="13" eb="15">
      <t>ショウスウ</t>
    </rPh>
    <rPh sb="15" eb="16">
      <t>テン</t>
    </rPh>
    <rPh sb="16" eb="18">
      <t>イカ</t>
    </rPh>
    <rPh sb="18" eb="19">
      <t>ダイ</t>
    </rPh>
    <rPh sb="19" eb="21">
      <t>２イ</t>
    </rPh>
    <rPh sb="24" eb="27">
      <t>ショウスウテン</t>
    </rPh>
    <rPh sb="27" eb="29">
      <t>イカ</t>
    </rPh>
    <rPh sb="29" eb="30">
      <t>ダイ</t>
    </rPh>
    <rPh sb="30" eb="32">
      <t>サンイ</t>
    </rPh>
    <rPh sb="32" eb="33">
      <t>キ</t>
    </rPh>
    <rPh sb="34" eb="35">
      <t>ス</t>
    </rPh>
    <phoneticPr fontId="3"/>
  </si>
  <si>
    <t>会社名</t>
    <rPh sb="0" eb="3">
      <t>カイシャメイ</t>
    </rPh>
    <phoneticPr fontId="3"/>
  </si>
  <si>
    <t>駐車施設附置者住所</t>
    <rPh sb="0" eb="2">
      <t>チュウシャ</t>
    </rPh>
    <rPh sb="2" eb="4">
      <t>シセツ</t>
    </rPh>
    <rPh sb="4" eb="6">
      <t>フチ</t>
    </rPh>
    <rPh sb="6" eb="7">
      <t>シャ</t>
    </rPh>
    <rPh sb="7" eb="9">
      <t>ジュウショ</t>
    </rPh>
    <phoneticPr fontId="3"/>
  </si>
  <si>
    <t>代表者名　</t>
    <rPh sb="0" eb="3">
      <t>ダイヒョウシャ</t>
    </rPh>
    <rPh sb="3" eb="4">
      <t>メイ</t>
    </rPh>
    <phoneticPr fontId="3"/>
  </si>
  <si>
    <t>会社名　または個人名</t>
    <rPh sb="0" eb="3">
      <t>カイシャメイ</t>
    </rPh>
    <rPh sb="7" eb="10">
      <t>コジンメイ</t>
    </rPh>
    <phoneticPr fontId="3"/>
  </si>
  <si>
    <t>①令和8年4月1日</t>
    <rPh sb="1" eb="3">
      <t>レイワ</t>
    </rPh>
    <rPh sb="4" eb="5">
      <t>ネン</t>
    </rPh>
    <rPh sb="6" eb="7">
      <t>ガツ</t>
    </rPh>
    <rPh sb="8" eb="9">
      <t>ヒ</t>
    </rPh>
    <phoneticPr fontId="3"/>
  </si>
  <si>
    <t>②高岡市□□町〇番〇号</t>
    <rPh sb="1" eb="4">
      <t>タカオカシ</t>
    </rPh>
    <rPh sb="6" eb="7">
      <t>マチ</t>
    </rPh>
    <rPh sb="8" eb="9">
      <t>バン</t>
    </rPh>
    <rPh sb="10" eb="11">
      <t>ゴウ</t>
    </rPh>
    <phoneticPr fontId="3"/>
  </si>
  <si>
    <t>③株式会社○○商事</t>
    <rPh sb="1" eb="3">
      <t>カブシキ</t>
    </rPh>
    <rPh sb="3" eb="5">
      <t>カイシャ</t>
    </rPh>
    <rPh sb="7" eb="9">
      <t>ショウジ</t>
    </rPh>
    <phoneticPr fontId="3"/>
  </si>
  <si>
    <t>④代表取締役　○○　○○</t>
    <rPh sb="1" eb="3">
      <t>ダイヒョウ</t>
    </rPh>
    <rPh sb="3" eb="6">
      <t>トリシマリヤク</t>
    </rPh>
    <phoneticPr fontId="3"/>
  </si>
  <si>
    <t>⑤高岡市□□町〇番〇号　（附置義務駐車場の場所）</t>
    <rPh sb="1" eb="4">
      <t>タカオカシ</t>
    </rPh>
    <rPh sb="6" eb="7">
      <t>マチ</t>
    </rPh>
    <rPh sb="8" eb="9">
      <t>バン</t>
    </rPh>
    <rPh sb="10" eb="11">
      <t>ゴウ</t>
    </rPh>
    <rPh sb="13" eb="15">
      <t>フチ</t>
    </rPh>
    <rPh sb="15" eb="17">
      <t>ギム</t>
    </rPh>
    <rPh sb="17" eb="20">
      <t>チュウシャジョウ</t>
    </rPh>
    <rPh sb="21" eb="23">
      <t>バショ</t>
    </rPh>
    <phoneticPr fontId="3"/>
  </si>
  <si>
    <t>⑥・自己所有　・一括賃貸（賃借人：△△株式会社）など</t>
    <rPh sb="2" eb="4">
      <t>ジコ</t>
    </rPh>
    <rPh sb="4" eb="6">
      <t>ショユウ</t>
    </rPh>
    <rPh sb="8" eb="10">
      <t>イッカツ</t>
    </rPh>
    <rPh sb="10" eb="12">
      <t>チンタイ</t>
    </rPh>
    <rPh sb="13" eb="15">
      <t>チンシャク</t>
    </rPh>
    <rPh sb="15" eb="16">
      <t>ニン</t>
    </rPh>
    <rPh sb="19" eb="21">
      <t>カブシキ</t>
    </rPh>
    <rPh sb="21" eb="23">
      <t>カイシャ</t>
    </rPh>
    <phoneticPr fontId="3"/>
  </si>
  <si>
    <t>⑦高岡市□□町〇番〇号　（設置者と使用者が異なる場合に記載）</t>
    <rPh sb="1" eb="4">
      <t>タカオカシ</t>
    </rPh>
    <rPh sb="6" eb="7">
      <t>マチ</t>
    </rPh>
    <rPh sb="8" eb="9">
      <t>バン</t>
    </rPh>
    <rPh sb="10" eb="11">
      <t>ゴウ</t>
    </rPh>
    <rPh sb="13" eb="15">
      <t>セッチ</t>
    </rPh>
    <rPh sb="15" eb="16">
      <t>シャ</t>
    </rPh>
    <rPh sb="17" eb="20">
      <t>シヨウシャ</t>
    </rPh>
    <rPh sb="21" eb="22">
      <t>コト</t>
    </rPh>
    <rPh sb="24" eb="26">
      <t>バアイ</t>
    </rPh>
    <rPh sb="27" eb="29">
      <t>キサイ</t>
    </rPh>
    <phoneticPr fontId="3"/>
  </si>
  <si>
    <t>⑧○〇株式会社　　　代表取締役　○○　○○</t>
    <rPh sb="3" eb="5">
      <t>カブシキ</t>
    </rPh>
    <rPh sb="5" eb="7">
      <t>カイシャ</t>
    </rPh>
    <rPh sb="10" eb="12">
      <t>ダイヒョウ</t>
    </rPh>
    <rPh sb="12" eb="15">
      <t>トリシマリヤク</t>
    </rPh>
    <phoneticPr fontId="3"/>
  </si>
  <si>
    <t>㉒</t>
    <phoneticPr fontId="3"/>
  </si>
  <si>
    <r>
      <rPr>
        <sz val="6"/>
        <color rgb="FFFF0000"/>
        <rFont val="ＭＳ 明朝"/>
        <family val="1"/>
        <charset val="128"/>
      </rPr>
      <t>（附置台数）</t>
    </r>
    <r>
      <rPr>
        <sz val="10.5"/>
        <color rgb="FFFF0000"/>
        <rFont val="ＭＳ 明朝"/>
        <family val="1"/>
        <charset val="128"/>
      </rPr>
      <t xml:space="preserve">
⑮</t>
    </r>
    <rPh sb="1" eb="3">
      <t>フチ</t>
    </rPh>
    <rPh sb="3" eb="5">
      <t>ダイスウ</t>
    </rPh>
    <phoneticPr fontId="3"/>
  </si>
  <si>
    <t>15㎡×⑮</t>
    <phoneticPr fontId="3"/>
  </si>
  <si>
    <t>⑰高岡市□□町〇番〇号　（建築物の場所）</t>
    <rPh sb="1" eb="4">
      <t>タカオカシ</t>
    </rPh>
    <rPh sb="6" eb="7">
      <t>マチ</t>
    </rPh>
    <rPh sb="8" eb="9">
      <t>バン</t>
    </rPh>
    <rPh sb="10" eb="11">
      <t>ゴウ</t>
    </rPh>
    <rPh sb="13" eb="16">
      <t>ケンチクブツ</t>
    </rPh>
    <rPh sb="17" eb="19">
      <t>バショ</t>
    </rPh>
    <phoneticPr fontId="3"/>
  </si>
  <si>
    <t>⑱ドラックストア新築のため</t>
    <rPh sb="8" eb="10">
      <t>シンチク</t>
    </rPh>
    <phoneticPr fontId="3"/>
  </si>
  <si>
    <t>㉑（※特定用途）</t>
    <rPh sb="3" eb="5">
      <t>トクテイ</t>
    </rPh>
    <rPh sb="5" eb="7">
      <t>ヨウト</t>
    </rPh>
    <phoneticPr fontId="3"/>
  </si>
  <si>
    <t>㉒（※非特定用途）</t>
    <rPh sb="3" eb="4">
      <t>ヒ</t>
    </rPh>
    <rPh sb="4" eb="6">
      <t>トクテイ</t>
    </rPh>
    <rPh sb="6" eb="8">
      <t>ヨウト</t>
    </rPh>
    <phoneticPr fontId="3"/>
  </si>
  <si>
    <t>㉑+㉒</t>
    <phoneticPr fontId="3"/>
  </si>
  <si>
    <t>入力欄（単位不要）</t>
    <rPh sb="0" eb="2">
      <t>ニュウリョク</t>
    </rPh>
    <rPh sb="2" eb="3">
      <t>ラン</t>
    </rPh>
    <rPh sb="4" eb="6">
      <t>タンイ</t>
    </rPh>
    <rPh sb="6" eb="8">
      <t>フヨウ</t>
    </rPh>
    <phoneticPr fontId="3"/>
  </si>
  <si>
    <t>店舗新築、事務所新築等</t>
    <rPh sb="0" eb="2">
      <t>テンポ</t>
    </rPh>
    <rPh sb="2" eb="4">
      <t>シンチク</t>
    </rPh>
    <rPh sb="5" eb="7">
      <t>ジム</t>
    </rPh>
    <rPh sb="7" eb="8">
      <t>ショ</t>
    </rPh>
    <rPh sb="8" eb="10">
      <t>シンチク</t>
    </rPh>
    <rPh sb="10" eb="11">
      <t>トウ</t>
    </rPh>
    <phoneticPr fontId="3"/>
  </si>
  <si>
    <t>本届出書を提出する日付　※mm/ddで入力すると和暦に変換</t>
    <rPh sb="0" eb="1">
      <t>ホン</t>
    </rPh>
    <rPh sb="1" eb="4">
      <t>トドケデショ</t>
    </rPh>
    <rPh sb="5" eb="7">
      <t>テイシュツ</t>
    </rPh>
    <rPh sb="9" eb="11">
      <t>ヒヅケ</t>
    </rPh>
    <rPh sb="15" eb="17">
      <t>ニュウリョク</t>
    </rPh>
    <rPh sb="20" eb="22">
      <t>ワレキ</t>
    </rPh>
    <rPh sb="23" eb="25">
      <t>ヘンカン</t>
    </rPh>
    <phoneticPr fontId="3"/>
  </si>
  <si>
    <t>プルダウンより選択　⇒【提出用】届出書シートの該当条例に〇を移動</t>
    <rPh sb="7" eb="9">
      <t>センタク</t>
    </rPh>
    <rPh sb="12" eb="15">
      <t>テイシュツヨウ</t>
    </rPh>
    <rPh sb="16" eb="19">
      <t>トドケデショ</t>
    </rPh>
    <rPh sb="23" eb="25">
      <t>ガイトウ</t>
    </rPh>
    <rPh sb="25" eb="27">
      <t>ジョウレイ</t>
    </rPh>
    <rPh sb="30" eb="32">
      <t>イドウ</t>
    </rPh>
    <phoneticPr fontId="3"/>
  </si>
  <si>
    <t>　　　　部分に入力し、【提出用】届出書を提出下さい。</t>
    <rPh sb="4" eb="6">
      <t>ブブン</t>
    </rPh>
    <rPh sb="7" eb="9">
      <t>ニュウリョク</t>
    </rPh>
    <rPh sb="12" eb="15">
      <t>テイシュツヨウ</t>
    </rPh>
    <rPh sb="16" eb="19">
      <t>トドケデショ</t>
    </rPh>
    <rPh sb="20" eb="23">
      <t>テイシュツクダ</t>
    </rPh>
    <phoneticPr fontId="3"/>
  </si>
  <si>
    <t>計算式により自動入力される⇒台数が表示されない場合、届出は必要ありません</t>
    <rPh sb="0" eb="3">
      <t>ケイサンシキ</t>
    </rPh>
    <rPh sb="6" eb="8">
      <t>ジドウ</t>
    </rPh>
    <rPh sb="8" eb="10">
      <t>ニュウリョク</t>
    </rPh>
    <rPh sb="14" eb="16">
      <t>ダイスウ</t>
    </rPh>
    <rPh sb="17" eb="19">
      <t>ヒョウジ</t>
    </rPh>
    <rPh sb="23" eb="25">
      <t>バアイ</t>
    </rPh>
    <rPh sb="26" eb="28">
      <t>トドケデ</t>
    </rPh>
    <rPh sb="29" eb="31">
      <t>ヒツヨウ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</si>
</sst>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0_ ;[Red]\-#,##0.00\ "/>
    <numFmt numFmtId="177" formatCode="0.00_ "/>
    <numFmt numFmtId="178" formatCode="[$-411]ggge&quot;年&quot;m&quot;月&quot;d&quot;日&quot;;@"/>
    <numFmt numFmtId="179" formatCode="#,###&quot;㎡&quot;"/>
    <numFmt numFmtId="180" formatCode="###&quot;台&quot;"/>
    <numFmt numFmtId="182" formatCode="#,###.00&quot;㎡&quot;"/>
  </numFmts>
  <fonts count="25"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0.5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6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UD デジタル 教科書体 N-R"/>
      <family val="1"/>
      <charset val="128"/>
    </font>
    <font>
      <sz val="11"/>
      <color theme="1"/>
      <name val="ＭＳ Ｐゴシック"/>
      <family val="2"/>
      <scheme val="minor"/>
    </font>
    <font>
      <b/>
      <sz val="10"/>
      <color theme="0"/>
      <name val="UD デジタル 教科書体 N-R"/>
      <family val="1"/>
      <charset val="128"/>
    </font>
    <font>
      <sz val="10"/>
      <name val="UD デジタル 教科書体 N-R"/>
      <family val="1"/>
      <charset val="128"/>
    </font>
    <font>
      <sz val="10"/>
      <color rgb="FFFFFFCC"/>
      <name val="UD デジタル 教科書体 N-R"/>
      <family val="1"/>
      <charset val="128"/>
    </font>
    <font>
      <sz val="10"/>
      <color rgb="FFFEFFF3"/>
      <name val="UD デジタル 教科書体 N-R"/>
      <family val="1"/>
      <charset val="128"/>
    </font>
    <font>
      <sz val="10"/>
      <name val="ＭＳ Ｐ明朝"/>
      <family val="1"/>
      <charset val="128"/>
    </font>
    <font>
      <b/>
      <sz val="10"/>
      <color theme="1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206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8" fillId="0" borderId="0"/>
  </cellStyleXfs>
  <cellXfs count="27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0" borderId="0" xfId="2" applyFont="1" applyAlignment="1" applyProtection="1">
      <alignment vertical="center"/>
      <protection locked="0"/>
    </xf>
    <xf numFmtId="0" fontId="7" fillId="0" borderId="0" xfId="2" applyFont="1" applyProtection="1">
      <alignment vertical="center"/>
      <protection locked="0"/>
    </xf>
    <xf numFmtId="0" fontId="7" fillId="0" borderId="0" xfId="2" applyFont="1" applyAlignment="1" applyProtection="1">
      <alignment vertical="center"/>
      <protection locked="0"/>
    </xf>
    <xf numFmtId="0" fontId="6" fillId="0" borderId="5" xfId="2" applyFont="1" applyBorder="1" applyAlignment="1" applyProtection="1">
      <alignment vertical="center" wrapText="1"/>
      <protection locked="0"/>
    </xf>
    <xf numFmtId="38" fontId="6" fillId="0" borderId="5" xfId="1" applyFont="1" applyBorder="1" applyAlignment="1" applyProtection="1">
      <alignment horizontal="left" vertical="center" wrapText="1"/>
      <protection locked="0"/>
    </xf>
    <xf numFmtId="0" fontId="6" fillId="0" borderId="0" xfId="2" applyFont="1" applyAlignment="1" applyProtection="1">
      <alignment vertical="center"/>
    </xf>
    <xf numFmtId="0" fontId="6" fillId="0" borderId="3" xfId="2" applyFont="1" applyBorder="1" applyAlignment="1" applyProtection="1">
      <alignment horizontal="center" vertical="center" wrapText="1"/>
    </xf>
    <xf numFmtId="0" fontId="6" fillId="0" borderId="4" xfId="2" applyFont="1" applyBorder="1" applyAlignment="1" applyProtection="1">
      <alignment horizontal="left" vertical="center" wrapText="1"/>
    </xf>
    <xf numFmtId="38" fontId="6" fillId="0" borderId="5" xfId="1" applyFont="1" applyBorder="1" applyAlignment="1" applyProtection="1">
      <alignment horizontal="left" vertical="center" wrapText="1"/>
    </xf>
    <xf numFmtId="0" fontId="6" fillId="0" borderId="5" xfId="2" applyFont="1" applyBorder="1" applyAlignment="1" applyProtection="1">
      <alignment vertical="center" wrapText="1"/>
    </xf>
    <xf numFmtId="0" fontId="6" fillId="0" borderId="4" xfId="2" applyFont="1" applyBorder="1" applyAlignment="1" applyProtection="1">
      <alignment horizontal="center" vertical="center" wrapText="1"/>
    </xf>
    <xf numFmtId="38" fontId="6" fillId="0" borderId="4" xfId="1" applyFont="1" applyBorder="1" applyAlignment="1" applyProtection="1">
      <alignment vertical="center" wrapText="1"/>
    </xf>
    <xf numFmtId="40" fontId="6" fillId="0" borderId="5" xfId="1" applyNumberFormat="1" applyFont="1" applyBorder="1" applyAlignment="1" applyProtection="1">
      <alignment horizontal="center" vertical="center" wrapText="1"/>
    </xf>
    <xf numFmtId="40" fontId="6" fillId="0" borderId="4" xfId="1" applyNumberFormat="1" applyFont="1" applyBorder="1" applyAlignment="1" applyProtection="1">
      <alignment vertical="center" wrapText="1"/>
    </xf>
    <xf numFmtId="38" fontId="11" fillId="0" borderId="5" xfId="1" applyFont="1" applyBorder="1" applyAlignment="1" applyProtection="1">
      <alignment horizontal="right" vertical="center" wrapText="1"/>
    </xf>
    <xf numFmtId="0" fontId="7" fillId="0" borderId="0" xfId="3" applyFont="1" applyProtection="1">
      <alignment vertical="center"/>
      <protection locked="0"/>
    </xf>
    <xf numFmtId="0" fontId="7" fillId="0" borderId="0" xfId="3" applyFont="1" applyAlignment="1" applyProtection="1">
      <alignment vertical="center"/>
      <protection locked="0"/>
    </xf>
    <xf numFmtId="0" fontId="6" fillId="0" borderId="3" xfId="3" applyFont="1" applyFill="1" applyBorder="1" applyAlignment="1" applyProtection="1">
      <alignment horizontal="center" vertical="center" wrapText="1"/>
    </xf>
    <xf numFmtId="0" fontId="6" fillId="0" borderId="4" xfId="3" applyFont="1" applyFill="1" applyBorder="1" applyAlignment="1" applyProtection="1">
      <alignment horizontal="center" vertical="center" wrapText="1"/>
    </xf>
    <xf numFmtId="0" fontId="17" fillId="0" borderId="15" xfId="0" applyFont="1" applyBorder="1" applyAlignment="1" applyProtection="1">
      <alignment vertical="center"/>
    </xf>
    <xf numFmtId="0" fontId="5" fillId="0" borderId="0" xfId="0" applyFont="1" applyBorder="1" applyProtection="1">
      <alignment vertical="center"/>
    </xf>
    <xf numFmtId="0" fontId="23" fillId="0" borderId="0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right" vertical="center"/>
    </xf>
    <xf numFmtId="0" fontId="5" fillId="0" borderId="6" xfId="0" quotePrefix="1" applyFont="1" applyBorder="1" applyAlignment="1" applyProtection="1">
      <alignment vertical="center"/>
    </xf>
    <xf numFmtId="0" fontId="5" fillId="0" borderId="0" xfId="0" quotePrefix="1" applyFont="1" applyBorder="1" applyAlignment="1" applyProtection="1">
      <alignment vertical="center"/>
    </xf>
    <xf numFmtId="176" fontId="5" fillId="0" borderId="0" xfId="1" applyNumberFormat="1" applyFont="1" applyBorder="1" applyAlignment="1" applyProtection="1">
      <alignment vertical="center" shrinkToFit="1"/>
    </xf>
    <xf numFmtId="0" fontId="5" fillId="0" borderId="0" xfId="0" applyFont="1" applyBorder="1" applyAlignment="1" applyProtection="1">
      <alignment horizontal="right" vertical="center"/>
    </xf>
    <xf numFmtId="0" fontId="5" fillId="0" borderId="2" xfId="0" quotePrefix="1" applyFont="1" applyBorder="1" applyAlignment="1" applyProtection="1">
      <alignment horizontal="right" vertical="center"/>
    </xf>
    <xf numFmtId="0" fontId="23" fillId="3" borderId="5" xfId="0" applyFont="1" applyFill="1" applyBorder="1" applyAlignment="1" applyProtection="1">
      <alignment horizontal="center" vertical="center"/>
    </xf>
    <xf numFmtId="0" fontId="6" fillId="0" borderId="0" xfId="3" applyFont="1" applyFill="1" applyAlignment="1" applyProtection="1">
      <alignment vertical="center"/>
    </xf>
    <xf numFmtId="0" fontId="6" fillId="0" borderId="5" xfId="3" applyFont="1" applyFill="1" applyBorder="1" applyAlignment="1" applyProtection="1">
      <alignment vertical="center" wrapText="1"/>
    </xf>
    <xf numFmtId="0" fontId="6" fillId="0" borderId="4" xfId="3" applyFont="1" applyFill="1" applyBorder="1" applyAlignment="1" applyProtection="1">
      <alignment horizontal="left" vertical="center" wrapText="1"/>
    </xf>
    <xf numFmtId="38" fontId="6" fillId="0" borderId="5" xfId="1" applyFont="1" applyFill="1" applyBorder="1" applyAlignment="1" applyProtection="1">
      <alignment horizontal="left" vertical="center" wrapText="1"/>
    </xf>
    <xf numFmtId="38" fontId="6" fillId="0" borderId="5" xfId="1" applyFont="1" applyFill="1" applyBorder="1" applyAlignment="1" applyProtection="1">
      <alignment horizontal="right" vertical="center" wrapText="1"/>
    </xf>
    <xf numFmtId="38" fontId="6" fillId="0" borderId="4" xfId="1" applyFont="1" applyFill="1" applyBorder="1" applyAlignment="1" applyProtection="1">
      <alignment vertical="center" wrapText="1"/>
    </xf>
    <xf numFmtId="40" fontId="6" fillId="0" borderId="5" xfId="1" applyNumberFormat="1" applyFont="1" applyFill="1" applyBorder="1" applyAlignment="1" applyProtection="1">
      <alignment horizontal="center" vertical="center" wrapText="1"/>
    </xf>
    <xf numFmtId="40" fontId="6" fillId="0" borderId="4" xfId="1" applyNumberFormat="1" applyFont="1" applyFill="1" applyBorder="1" applyAlignment="1" applyProtection="1">
      <alignment vertical="center" wrapText="1"/>
    </xf>
    <xf numFmtId="0" fontId="7" fillId="0" borderId="0" xfId="3" applyFont="1" applyFill="1" applyAlignment="1" applyProtection="1">
      <alignment vertical="center"/>
    </xf>
    <xf numFmtId="0" fontId="7" fillId="0" borderId="0" xfId="3" applyFont="1" applyFill="1" applyProtection="1">
      <alignment vertical="center"/>
    </xf>
    <xf numFmtId="0" fontId="7" fillId="0" borderId="0" xfId="3" applyFont="1" applyAlignment="1" applyProtection="1">
      <alignment vertical="center"/>
    </xf>
    <xf numFmtId="0" fontId="7" fillId="0" borderId="0" xfId="3" applyFont="1" applyProtection="1">
      <alignment vertical="center"/>
    </xf>
    <xf numFmtId="0" fontId="5" fillId="0" borderId="6" xfId="0" applyFont="1" applyFill="1" applyBorder="1" applyAlignment="1" applyProtection="1">
      <alignment horizontal="left" vertical="center"/>
    </xf>
    <xf numFmtId="0" fontId="5" fillId="0" borderId="6" xfId="0" applyFont="1" applyBorder="1" applyProtection="1">
      <alignment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17" fillId="0" borderId="15" xfId="2" applyFont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/>
    </xf>
    <xf numFmtId="176" fontId="5" fillId="0" borderId="3" xfId="1" applyNumberFormat="1" applyFont="1" applyBorder="1" applyAlignment="1" applyProtection="1">
      <alignment vertical="center" shrinkToFit="1"/>
    </xf>
    <xf numFmtId="176" fontId="5" fillId="0" borderId="4" xfId="1" applyNumberFormat="1" applyFont="1" applyBorder="1" applyAlignment="1" applyProtection="1">
      <alignment vertical="center" shrinkToFit="1"/>
    </xf>
    <xf numFmtId="0" fontId="5" fillId="0" borderId="6" xfId="0" quotePrefix="1" applyFont="1" applyBorder="1" applyAlignment="1" applyProtection="1">
      <alignment horizontal="center" vertical="center"/>
    </xf>
    <xf numFmtId="0" fontId="5" fillId="0" borderId="2" xfId="0" quotePrefix="1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177" fontId="5" fillId="0" borderId="3" xfId="0" applyNumberFormat="1" applyFont="1" applyBorder="1" applyAlignment="1" applyProtection="1">
      <alignment horizontal="center" vertical="center"/>
    </xf>
    <xf numFmtId="177" fontId="5" fillId="0" borderId="4" xfId="0" applyNumberFormat="1" applyFont="1" applyBorder="1" applyAlignment="1" applyProtection="1">
      <alignment horizontal="center" vertical="center"/>
    </xf>
    <xf numFmtId="176" fontId="5" fillId="0" borderId="3" xfId="0" applyNumberFormat="1" applyFont="1" applyBorder="1" applyAlignment="1" applyProtection="1">
      <alignment vertical="center"/>
    </xf>
    <xf numFmtId="176" fontId="5" fillId="0" borderId="4" xfId="0" applyNumberFormat="1" applyFont="1" applyBorder="1" applyAlignment="1" applyProtection="1">
      <alignment vertical="center"/>
    </xf>
    <xf numFmtId="176" fontId="5" fillId="0" borderId="3" xfId="1" applyNumberFormat="1" applyFont="1" applyBorder="1" applyAlignment="1" applyProtection="1">
      <alignment horizontal="center" vertical="center" shrinkToFit="1"/>
    </xf>
    <xf numFmtId="176" fontId="5" fillId="0" borderId="4" xfId="1" applyNumberFormat="1" applyFont="1" applyBorder="1" applyAlignment="1" applyProtection="1">
      <alignment horizontal="center" vertical="center" shrinkToFit="1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left" vertical="center" wrapText="1"/>
    </xf>
    <xf numFmtId="0" fontId="5" fillId="0" borderId="11" xfId="0" applyFont="1" applyBorder="1" applyAlignment="1" applyProtection="1">
      <alignment horizontal="left" vertical="center" wrapText="1"/>
    </xf>
    <xf numFmtId="0" fontId="5" fillId="0" borderId="13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15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23" fillId="3" borderId="3" xfId="0" applyFont="1" applyFill="1" applyBorder="1" applyAlignment="1" applyProtection="1">
      <alignment horizontal="center" vertical="center"/>
    </xf>
    <xf numFmtId="0" fontId="23" fillId="3" borderId="4" xfId="0" applyFont="1" applyFill="1" applyBorder="1" applyAlignment="1" applyProtection="1">
      <alignment horizontal="center" vertical="center"/>
    </xf>
    <xf numFmtId="176" fontId="5" fillId="0" borderId="15" xfId="0" applyNumberFormat="1" applyFont="1" applyFill="1" applyBorder="1" applyAlignment="1" applyProtection="1">
      <alignment horizontal="center" vertical="center"/>
    </xf>
    <xf numFmtId="0" fontId="6" fillId="0" borderId="0" xfId="2" applyFont="1" applyAlignment="1" applyProtection="1">
      <alignment vertical="center" wrapText="1"/>
    </xf>
    <xf numFmtId="58" fontId="11" fillId="0" borderId="0" xfId="2" quotePrefix="1" applyNumberFormat="1" applyFont="1" applyFill="1" applyAlignment="1" applyProtection="1">
      <alignment horizontal="center" vertical="center"/>
      <protection locked="0"/>
    </xf>
    <xf numFmtId="58" fontId="11" fillId="0" borderId="0" xfId="2" applyNumberFormat="1" applyFont="1" applyFill="1" applyAlignment="1" applyProtection="1">
      <alignment horizontal="center" vertical="center"/>
      <protection locked="0"/>
    </xf>
    <xf numFmtId="0" fontId="11" fillId="0" borderId="0" xfId="2" applyFont="1" applyAlignment="1" applyProtection="1">
      <alignment horizontal="left" vertical="center" shrinkToFit="1"/>
      <protection locked="0"/>
    </xf>
    <xf numFmtId="0" fontId="6" fillId="0" borderId="0" xfId="2" applyFont="1" applyAlignment="1" applyProtection="1">
      <alignment horizontal="center" vertical="center"/>
    </xf>
    <xf numFmtId="0" fontId="6" fillId="0" borderId="10" xfId="2" applyFont="1" applyBorder="1" applyAlignment="1" applyProtection="1">
      <alignment horizontal="center" vertical="center" textRotation="255" wrapText="1"/>
    </xf>
    <xf numFmtId="0" fontId="6" fillId="0" borderId="11" xfId="2" applyFont="1" applyBorder="1" applyAlignment="1" applyProtection="1">
      <alignment horizontal="center" vertical="center" textRotation="255" wrapText="1"/>
    </xf>
    <xf numFmtId="0" fontId="6" fillId="0" borderId="12" xfId="2" applyFont="1" applyBorder="1" applyAlignment="1" applyProtection="1">
      <alignment horizontal="center" vertical="center" textRotation="255" wrapText="1"/>
    </xf>
    <xf numFmtId="0" fontId="6" fillId="0" borderId="6" xfId="2" applyFont="1" applyBorder="1" applyAlignment="1" applyProtection="1">
      <alignment horizontal="center" vertical="center" textRotation="255" wrapText="1"/>
    </xf>
    <xf numFmtId="0" fontId="6" fillId="0" borderId="0" xfId="2" applyFont="1" applyBorder="1" applyAlignment="1" applyProtection="1">
      <alignment horizontal="center" vertical="center" textRotation="255" wrapText="1"/>
    </xf>
    <xf numFmtId="0" fontId="6" fillId="0" borderId="2" xfId="2" applyFont="1" applyBorder="1" applyAlignment="1" applyProtection="1">
      <alignment horizontal="center" vertical="center" textRotation="255" wrapText="1"/>
    </xf>
    <xf numFmtId="0" fontId="6" fillId="0" borderId="13" xfId="2" applyFont="1" applyBorder="1" applyAlignment="1" applyProtection="1">
      <alignment horizontal="center" vertical="center" textRotation="255" wrapText="1"/>
    </xf>
    <xf numFmtId="0" fontId="6" fillId="0" borderId="1" xfId="2" applyFont="1" applyBorder="1" applyAlignment="1" applyProtection="1">
      <alignment horizontal="center" vertical="center" textRotation="255" wrapText="1"/>
    </xf>
    <xf numFmtId="0" fontId="6" fillId="0" borderId="14" xfId="2" applyFont="1" applyBorder="1" applyAlignment="1" applyProtection="1">
      <alignment horizontal="center" vertical="center" textRotation="255" wrapText="1"/>
    </xf>
    <xf numFmtId="0" fontId="6" fillId="0" borderId="4" xfId="2" applyFont="1" applyBorder="1" applyAlignment="1" applyProtection="1">
      <alignment horizontal="distributed" vertical="center" wrapText="1"/>
    </xf>
    <xf numFmtId="0" fontId="6" fillId="0" borderId="5" xfId="2" applyFont="1" applyBorder="1" applyAlignment="1" applyProtection="1">
      <alignment horizontal="distributed" vertical="center" wrapText="1"/>
    </xf>
    <xf numFmtId="0" fontId="12" fillId="0" borderId="15" xfId="2" applyFont="1" applyBorder="1" applyAlignment="1" applyProtection="1">
      <alignment horizontal="justify" vertical="center"/>
      <protection locked="0"/>
    </xf>
    <xf numFmtId="0" fontId="9" fillId="0" borderId="4" xfId="2" applyFont="1" applyBorder="1" applyAlignment="1" applyProtection="1">
      <alignment horizontal="center" vertical="center" wrapText="1"/>
    </xf>
    <xf numFmtId="0" fontId="9" fillId="0" borderId="5" xfId="2" applyFont="1" applyBorder="1" applyAlignment="1" applyProtection="1">
      <alignment horizontal="center" vertical="center" wrapText="1"/>
    </xf>
    <xf numFmtId="0" fontId="6" fillId="0" borderId="10" xfId="2" applyFont="1" applyBorder="1" applyAlignment="1" applyProtection="1">
      <alignment horizontal="center" vertical="center" wrapText="1"/>
    </xf>
    <xf numFmtId="0" fontId="6" fillId="0" borderId="13" xfId="2" applyFont="1" applyBorder="1" applyAlignment="1" applyProtection="1">
      <alignment horizontal="center" vertical="center" wrapText="1"/>
    </xf>
    <xf numFmtId="0" fontId="6" fillId="0" borderId="11" xfId="2" applyFont="1" applyBorder="1" applyAlignment="1" applyProtection="1">
      <alignment horizontal="distributed" vertical="center" wrapText="1"/>
    </xf>
    <xf numFmtId="0" fontId="6" fillId="0" borderId="12" xfId="2" applyFont="1" applyBorder="1" applyAlignment="1" applyProtection="1">
      <alignment horizontal="distributed" vertical="center" wrapText="1"/>
    </xf>
    <xf numFmtId="0" fontId="6" fillId="0" borderId="3" xfId="2" applyFont="1" applyBorder="1" applyAlignment="1" applyProtection="1">
      <alignment horizontal="distributed" vertical="center" wrapText="1"/>
    </xf>
    <xf numFmtId="0" fontId="6" fillId="0" borderId="1" xfId="2" applyFont="1" applyBorder="1" applyAlignment="1" applyProtection="1">
      <alignment horizontal="distributed" vertical="center" wrapText="1"/>
    </xf>
    <xf numFmtId="0" fontId="6" fillId="0" borderId="14" xfId="2" applyFont="1" applyBorder="1" applyAlignment="1" applyProtection="1">
      <alignment horizontal="distributed" vertical="center" wrapText="1"/>
    </xf>
    <xf numFmtId="0" fontId="11" fillId="0" borderId="15" xfId="2" applyFont="1" applyBorder="1" applyAlignment="1" applyProtection="1">
      <alignment horizontal="justify" vertical="center"/>
      <protection locked="0"/>
    </xf>
    <xf numFmtId="0" fontId="6" fillId="0" borderId="3" xfId="2" applyFont="1" applyBorder="1" applyAlignment="1" applyProtection="1">
      <alignment horizontal="center" vertical="center" wrapText="1"/>
    </xf>
    <xf numFmtId="0" fontId="6" fillId="0" borderId="0" xfId="2" applyFont="1" applyBorder="1" applyAlignment="1" applyProtection="1">
      <alignment horizontal="distributed" vertical="center" wrapText="1"/>
    </xf>
    <xf numFmtId="0" fontId="6" fillId="0" borderId="2" xfId="2" applyFont="1" applyBorder="1" applyAlignment="1" applyProtection="1">
      <alignment horizontal="distributed" vertical="center" wrapText="1"/>
    </xf>
    <xf numFmtId="0" fontId="6" fillId="0" borderId="10" xfId="2" applyFont="1" applyBorder="1" applyAlignment="1" applyProtection="1">
      <alignment horizontal="distributed" vertical="center" wrapText="1"/>
    </xf>
    <xf numFmtId="0" fontId="6" fillId="0" borderId="6" xfId="2" applyFont="1" applyBorder="1" applyAlignment="1" applyProtection="1">
      <alignment horizontal="distributed" vertical="center" wrapText="1"/>
    </xf>
    <xf numFmtId="0" fontId="6" fillId="0" borderId="13" xfId="2" applyFont="1" applyBorder="1" applyAlignment="1" applyProtection="1">
      <alignment horizontal="distributed" vertical="center" wrapText="1"/>
    </xf>
    <xf numFmtId="0" fontId="6" fillId="0" borderId="11" xfId="2" applyFont="1" applyBorder="1" applyAlignment="1" applyProtection="1">
      <alignment horizontal="center" vertical="center" wrapText="1"/>
    </xf>
    <xf numFmtId="0" fontId="6" fillId="0" borderId="12" xfId="2" applyFont="1" applyBorder="1" applyAlignment="1" applyProtection="1">
      <alignment horizontal="center" vertical="center" wrapText="1"/>
    </xf>
    <xf numFmtId="0" fontId="6" fillId="0" borderId="1" xfId="2" applyFont="1" applyBorder="1" applyAlignment="1" applyProtection="1">
      <alignment horizontal="center" vertical="center" wrapText="1"/>
    </xf>
    <xf numFmtId="0" fontId="6" fillId="0" borderId="14" xfId="2" applyFont="1" applyBorder="1" applyAlignment="1" applyProtection="1">
      <alignment horizontal="center" vertical="center" wrapText="1"/>
    </xf>
    <xf numFmtId="0" fontId="9" fillId="0" borderId="10" xfId="2" applyFont="1" applyBorder="1" applyAlignment="1" applyProtection="1">
      <alignment horizontal="center" vertical="center" wrapText="1"/>
    </xf>
    <xf numFmtId="0" fontId="9" fillId="0" borderId="11" xfId="2" applyFont="1" applyBorder="1" applyAlignment="1" applyProtection="1">
      <alignment horizontal="center" vertical="center" wrapText="1"/>
    </xf>
    <xf numFmtId="0" fontId="9" fillId="0" borderId="12" xfId="2" applyFont="1" applyBorder="1" applyAlignment="1" applyProtection="1">
      <alignment horizontal="center" vertical="center" wrapText="1"/>
    </xf>
    <xf numFmtId="0" fontId="9" fillId="0" borderId="13" xfId="2" applyFont="1" applyBorder="1" applyAlignment="1" applyProtection="1">
      <alignment horizontal="center" vertical="center" wrapText="1"/>
    </xf>
    <xf numFmtId="0" fontId="9" fillId="0" borderId="1" xfId="2" applyFont="1" applyBorder="1" applyAlignment="1" applyProtection="1">
      <alignment horizontal="center" vertical="center" wrapText="1"/>
    </xf>
    <xf numFmtId="0" fontId="9" fillId="0" borderId="14" xfId="2" applyFont="1" applyBorder="1" applyAlignment="1" applyProtection="1">
      <alignment horizontal="center" vertical="center" wrapText="1"/>
    </xf>
    <xf numFmtId="0" fontId="6" fillId="0" borderId="4" xfId="2" applyFont="1" applyBorder="1" applyAlignment="1" applyProtection="1">
      <alignment horizontal="center" vertical="center" wrapText="1"/>
    </xf>
    <xf numFmtId="0" fontId="6" fillId="0" borderId="5" xfId="2" applyFont="1" applyBorder="1" applyAlignment="1" applyProtection="1">
      <alignment horizontal="center" vertical="center" wrapText="1"/>
    </xf>
    <xf numFmtId="0" fontId="6" fillId="0" borderId="4" xfId="2" applyFont="1" applyBorder="1" applyAlignment="1" applyProtection="1">
      <alignment horizontal="center" vertical="center" wrapText="1"/>
      <protection locked="0"/>
    </xf>
    <xf numFmtId="0" fontId="11" fillId="0" borderId="4" xfId="2" applyFont="1" applyBorder="1" applyAlignment="1" applyProtection="1">
      <alignment horizontal="center" vertical="center" wrapText="1"/>
      <protection locked="0"/>
    </xf>
    <xf numFmtId="38" fontId="6" fillId="0" borderId="3" xfId="1" applyFont="1" applyBorder="1" applyAlignment="1" applyProtection="1">
      <alignment horizontal="center" vertical="center" wrapText="1"/>
    </xf>
    <xf numFmtId="38" fontId="6" fillId="0" borderId="4" xfId="1" applyFont="1" applyBorder="1" applyAlignment="1" applyProtection="1">
      <alignment horizontal="center" vertical="center" wrapText="1"/>
    </xf>
    <xf numFmtId="38" fontId="6" fillId="0" borderId="5" xfId="1" applyFont="1" applyBorder="1" applyAlignment="1" applyProtection="1">
      <alignment horizontal="center" vertical="center" wrapText="1"/>
    </xf>
    <xf numFmtId="0" fontId="14" fillId="0" borderId="3" xfId="2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horizontal="center" vertical="center" wrapText="1"/>
      <protection locked="0"/>
    </xf>
    <xf numFmtId="38" fontId="14" fillId="0" borderId="3" xfId="1" applyFont="1" applyBorder="1" applyAlignment="1" applyProtection="1">
      <alignment horizontal="center" vertical="center" wrapText="1"/>
      <protection locked="0"/>
    </xf>
    <xf numFmtId="38" fontId="14" fillId="0" borderId="4" xfId="1" applyFont="1" applyBorder="1" applyAlignment="1" applyProtection="1">
      <alignment horizontal="center" vertical="center" wrapText="1"/>
      <protection locked="0"/>
    </xf>
    <xf numFmtId="38" fontId="11" fillId="0" borderId="3" xfId="1" applyFont="1" applyBorder="1" applyAlignment="1" applyProtection="1">
      <alignment horizontal="center" vertical="center" wrapText="1"/>
    </xf>
    <xf numFmtId="38" fontId="11" fillId="0" borderId="4" xfId="1" applyFont="1" applyBorder="1" applyAlignment="1" applyProtection="1">
      <alignment horizontal="center" vertical="center" wrapText="1"/>
    </xf>
    <xf numFmtId="38" fontId="11" fillId="0" borderId="3" xfId="1" applyFont="1" applyBorder="1" applyAlignment="1" applyProtection="1">
      <alignment horizontal="center" vertical="center" wrapText="1"/>
      <protection locked="0"/>
    </xf>
    <xf numFmtId="38" fontId="11" fillId="0" borderId="4" xfId="1" applyFont="1" applyBorder="1" applyAlignment="1" applyProtection="1">
      <alignment horizontal="center" vertical="center" wrapText="1"/>
      <protection locked="0"/>
    </xf>
    <xf numFmtId="40" fontId="12" fillId="0" borderId="3" xfId="1" applyNumberFormat="1" applyFont="1" applyBorder="1" applyAlignment="1" applyProtection="1">
      <alignment horizontal="center" vertical="center" wrapText="1"/>
    </xf>
    <xf numFmtId="40" fontId="12" fillId="0" borderId="4" xfId="1" applyNumberFormat="1" applyFont="1" applyBorder="1" applyAlignment="1" applyProtection="1">
      <alignment horizontal="center" vertical="center" wrapText="1"/>
    </xf>
    <xf numFmtId="40" fontId="11" fillId="0" borderId="3" xfId="1" applyNumberFormat="1" applyFont="1" applyBorder="1" applyAlignment="1" applyProtection="1">
      <alignment horizontal="center" vertical="center" wrapText="1"/>
    </xf>
    <xf numFmtId="40" fontId="11" fillId="0" borderId="4" xfId="1" applyNumberFormat="1" applyFont="1" applyBorder="1" applyAlignment="1" applyProtection="1">
      <alignment horizontal="center" vertical="center" wrapText="1"/>
    </xf>
    <xf numFmtId="0" fontId="6" fillId="0" borderId="15" xfId="2" applyFont="1" applyBorder="1" applyAlignment="1" applyProtection="1">
      <alignment horizontal="justify" vertical="center" wrapText="1"/>
    </xf>
    <xf numFmtId="0" fontId="11" fillId="0" borderId="15" xfId="2" applyFont="1" applyBorder="1" applyAlignment="1" applyProtection="1">
      <alignment horizontal="justify" vertical="center" wrapText="1"/>
      <protection locked="0"/>
    </xf>
    <xf numFmtId="0" fontId="6" fillId="0" borderId="15" xfId="2" applyFont="1" applyBorder="1" applyAlignment="1" applyProtection="1">
      <alignment horizontal="center" vertical="center" wrapText="1"/>
    </xf>
    <xf numFmtId="0" fontId="6" fillId="0" borderId="15" xfId="2" applyFont="1" applyBorder="1" applyAlignment="1" applyProtection="1">
      <alignment horizontal="justify" vertical="center" wrapText="1"/>
      <protection locked="0"/>
    </xf>
    <xf numFmtId="0" fontId="6" fillId="0" borderId="0" xfId="3" applyFont="1" applyFill="1" applyAlignment="1" applyProtection="1">
      <alignment vertical="center" wrapText="1"/>
    </xf>
    <xf numFmtId="58" fontId="6" fillId="0" borderId="0" xfId="3" quotePrefix="1" applyNumberFormat="1" applyFont="1" applyFill="1" applyAlignment="1" applyProtection="1">
      <alignment horizontal="right" vertical="center"/>
    </xf>
    <xf numFmtId="58" fontId="6" fillId="0" borderId="0" xfId="3" applyNumberFormat="1" applyFont="1" applyFill="1" applyAlignment="1" applyProtection="1">
      <alignment horizontal="right" vertical="center"/>
    </xf>
    <xf numFmtId="0" fontId="6" fillId="0" borderId="0" xfId="3" applyFont="1" applyFill="1" applyAlignment="1" applyProtection="1">
      <alignment horizontal="left" vertical="center" shrinkToFit="1"/>
    </xf>
    <xf numFmtId="0" fontId="6" fillId="0" borderId="0" xfId="3" applyFont="1" applyFill="1" applyAlignment="1" applyProtection="1">
      <alignment horizontal="center" vertical="center"/>
    </xf>
    <xf numFmtId="0" fontId="6" fillId="0" borderId="10" xfId="3" applyFont="1" applyFill="1" applyBorder="1" applyAlignment="1" applyProtection="1">
      <alignment horizontal="center" vertical="center" textRotation="255" wrapText="1"/>
    </xf>
    <xf numFmtId="0" fontId="6" fillId="0" borderId="11" xfId="3" applyFont="1" applyFill="1" applyBorder="1" applyAlignment="1" applyProtection="1">
      <alignment horizontal="center" vertical="center" textRotation="255" wrapText="1"/>
    </xf>
    <xf numFmtId="0" fontId="6" fillId="0" borderId="12" xfId="3" applyFont="1" applyFill="1" applyBorder="1" applyAlignment="1" applyProtection="1">
      <alignment horizontal="center" vertical="center" textRotation="255" wrapText="1"/>
    </xf>
    <xf numFmtId="0" fontId="6" fillId="0" borderId="6" xfId="3" applyFont="1" applyFill="1" applyBorder="1" applyAlignment="1" applyProtection="1">
      <alignment horizontal="center" vertical="center" textRotation="255" wrapText="1"/>
    </xf>
    <xf numFmtId="0" fontId="6" fillId="0" borderId="0" xfId="3" applyFont="1" applyFill="1" applyBorder="1" applyAlignment="1" applyProtection="1">
      <alignment horizontal="center" vertical="center" textRotation="255" wrapText="1"/>
    </xf>
    <xf numFmtId="0" fontId="6" fillId="0" borderId="2" xfId="3" applyFont="1" applyFill="1" applyBorder="1" applyAlignment="1" applyProtection="1">
      <alignment horizontal="center" vertical="center" textRotation="255" wrapText="1"/>
    </xf>
    <xf numFmtId="0" fontId="6" fillId="0" borderId="13" xfId="3" applyFont="1" applyFill="1" applyBorder="1" applyAlignment="1" applyProtection="1">
      <alignment horizontal="center" vertical="center" textRotation="255" wrapText="1"/>
    </xf>
    <xf numFmtId="0" fontId="6" fillId="0" borderId="1" xfId="3" applyFont="1" applyFill="1" applyBorder="1" applyAlignment="1" applyProtection="1">
      <alignment horizontal="center" vertical="center" textRotation="255" wrapText="1"/>
    </xf>
    <xf numFmtId="0" fontId="6" fillId="0" borderId="14" xfId="3" applyFont="1" applyFill="1" applyBorder="1" applyAlignment="1" applyProtection="1">
      <alignment horizontal="center" vertical="center" textRotation="255" wrapText="1"/>
    </xf>
    <xf numFmtId="0" fontId="6" fillId="0" borderId="4" xfId="3" applyFont="1" applyFill="1" applyBorder="1" applyAlignment="1" applyProtection="1">
      <alignment horizontal="distributed" vertical="center" wrapText="1"/>
    </xf>
    <xf numFmtId="0" fontId="6" fillId="0" borderId="5" xfId="3" applyFont="1" applyFill="1" applyBorder="1" applyAlignment="1" applyProtection="1">
      <alignment horizontal="distributed" vertical="center" wrapText="1"/>
    </xf>
    <xf numFmtId="0" fontId="6" fillId="0" borderId="15" xfId="3" applyFont="1" applyFill="1" applyBorder="1" applyAlignment="1" applyProtection="1">
      <alignment horizontal="justify" vertical="center"/>
    </xf>
    <xf numFmtId="0" fontId="9" fillId="0" borderId="4" xfId="3" applyFont="1" applyFill="1" applyBorder="1" applyAlignment="1" applyProtection="1">
      <alignment horizontal="center" vertical="center" wrapText="1"/>
    </xf>
    <xf numFmtId="0" fontId="9" fillId="0" borderId="5" xfId="3" applyFont="1" applyFill="1" applyBorder="1" applyAlignment="1" applyProtection="1">
      <alignment horizontal="center" vertical="center" wrapText="1"/>
    </xf>
    <xf numFmtId="0" fontId="6" fillId="0" borderId="10" xfId="3" applyFont="1" applyFill="1" applyBorder="1" applyAlignment="1" applyProtection="1">
      <alignment horizontal="center" vertical="center" wrapText="1"/>
    </xf>
    <xf numFmtId="0" fontId="6" fillId="0" borderId="13" xfId="3" applyFont="1" applyFill="1" applyBorder="1" applyAlignment="1" applyProtection="1">
      <alignment horizontal="center" vertical="center" wrapText="1"/>
    </xf>
    <xf numFmtId="0" fontId="6" fillId="0" borderId="11" xfId="3" applyFont="1" applyFill="1" applyBorder="1" applyAlignment="1" applyProtection="1">
      <alignment horizontal="distributed" vertical="center" wrapText="1"/>
    </xf>
    <xf numFmtId="0" fontId="6" fillId="0" borderId="12" xfId="3" applyFont="1" applyFill="1" applyBorder="1" applyAlignment="1" applyProtection="1">
      <alignment horizontal="distributed" vertical="center" wrapText="1"/>
    </xf>
    <xf numFmtId="0" fontId="6" fillId="0" borderId="3" xfId="3" applyFont="1" applyFill="1" applyBorder="1" applyAlignment="1" applyProtection="1">
      <alignment horizontal="distributed" vertical="center" wrapText="1"/>
    </xf>
    <xf numFmtId="0" fontId="6" fillId="0" borderId="1" xfId="3" applyFont="1" applyFill="1" applyBorder="1" applyAlignment="1" applyProtection="1">
      <alignment horizontal="distributed" vertical="center" wrapText="1"/>
    </xf>
    <xf numFmtId="0" fontId="6" fillId="0" borderId="14" xfId="3" applyFont="1" applyFill="1" applyBorder="1" applyAlignment="1" applyProtection="1">
      <alignment horizontal="distributed" vertical="center" wrapText="1"/>
    </xf>
    <xf numFmtId="0" fontId="6" fillId="0" borderId="3" xfId="3" applyFont="1" applyFill="1" applyBorder="1" applyAlignment="1" applyProtection="1">
      <alignment horizontal="center" vertical="center" wrapText="1"/>
    </xf>
    <xf numFmtId="0" fontId="6" fillId="0" borderId="0" xfId="3" applyFont="1" applyFill="1" applyBorder="1" applyAlignment="1" applyProtection="1">
      <alignment horizontal="distributed" vertical="center" wrapText="1"/>
    </xf>
    <xf numFmtId="0" fontId="6" fillId="0" borderId="2" xfId="3" applyFont="1" applyFill="1" applyBorder="1" applyAlignment="1" applyProtection="1">
      <alignment horizontal="distributed" vertical="center" wrapText="1"/>
    </xf>
    <xf numFmtId="0" fontId="6" fillId="0" borderId="10" xfId="3" applyFont="1" applyFill="1" applyBorder="1" applyAlignment="1" applyProtection="1">
      <alignment horizontal="distributed" vertical="center" wrapText="1"/>
    </xf>
    <xf numFmtId="0" fontId="6" fillId="0" borderId="6" xfId="3" applyFont="1" applyFill="1" applyBorder="1" applyAlignment="1" applyProtection="1">
      <alignment horizontal="distributed" vertical="center" wrapText="1"/>
    </xf>
    <xf numFmtId="0" fontId="6" fillId="0" borderId="13" xfId="3" applyFont="1" applyFill="1" applyBorder="1" applyAlignment="1" applyProtection="1">
      <alignment horizontal="distributed" vertical="center" wrapText="1"/>
    </xf>
    <xf numFmtId="0" fontId="6" fillId="0" borderId="11" xfId="3" applyFont="1" applyFill="1" applyBorder="1" applyAlignment="1" applyProtection="1">
      <alignment horizontal="center" vertical="center" wrapText="1"/>
    </xf>
    <xf numFmtId="0" fontId="6" fillId="0" borderId="12" xfId="3" applyFont="1" applyFill="1" applyBorder="1" applyAlignment="1" applyProtection="1">
      <alignment horizontal="center" vertical="center" wrapText="1"/>
    </xf>
    <xf numFmtId="0" fontId="6" fillId="0" borderId="1" xfId="3" applyFont="1" applyFill="1" applyBorder="1" applyAlignment="1" applyProtection="1">
      <alignment horizontal="center" vertical="center" wrapText="1"/>
    </xf>
    <xf numFmtId="0" fontId="6" fillId="0" borderId="14" xfId="3" applyFont="1" applyFill="1" applyBorder="1" applyAlignment="1" applyProtection="1">
      <alignment horizontal="center" vertical="center" wrapText="1"/>
    </xf>
    <xf numFmtId="0" fontId="9" fillId="0" borderId="10" xfId="3" applyFont="1" applyFill="1" applyBorder="1" applyAlignment="1" applyProtection="1">
      <alignment horizontal="center" vertical="center" wrapText="1"/>
    </xf>
    <xf numFmtId="0" fontId="9" fillId="0" borderId="11" xfId="3" applyFont="1" applyFill="1" applyBorder="1" applyAlignment="1" applyProtection="1">
      <alignment horizontal="center" vertical="center" wrapText="1"/>
    </xf>
    <xf numFmtId="0" fontId="9" fillId="0" borderId="12" xfId="3" applyFont="1" applyFill="1" applyBorder="1" applyAlignment="1" applyProtection="1">
      <alignment horizontal="center" vertical="center" wrapText="1"/>
    </xf>
    <xf numFmtId="0" fontId="9" fillId="0" borderId="13" xfId="3" applyFont="1" applyFill="1" applyBorder="1" applyAlignment="1" applyProtection="1">
      <alignment horizontal="center" vertical="center" wrapText="1"/>
    </xf>
    <xf numFmtId="0" fontId="9" fillId="0" borderId="1" xfId="3" applyFont="1" applyFill="1" applyBorder="1" applyAlignment="1" applyProtection="1">
      <alignment horizontal="center" vertical="center" wrapText="1"/>
    </xf>
    <xf numFmtId="0" fontId="9" fillId="0" borderId="14" xfId="3" applyFont="1" applyFill="1" applyBorder="1" applyAlignment="1" applyProtection="1">
      <alignment horizontal="center" vertical="center" wrapText="1"/>
    </xf>
    <xf numFmtId="0" fontId="6" fillId="0" borderId="4" xfId="3" applyFont="1" applyFill="1" applyBorder="1" applyAlignment="1" applyProtection="1">
      <alignment horizontal="center" vertical="center" wrapText="1"/>
    </xf>
    <xf numFmtId="0" fontId="6" fillId="0" borderId="5" xfId="3" applyFont="1" applyFill="1" applyBorder="1" applyAlignment="1" applyProtection="1">
      <alignment horizontal="center" vertical="center" wrapText="1"/>
    </xf>
    <xf numFmtId="40" fontId="6" fillId="0" borderId="4" xfId="1" applyNumberFormat="1" applyFont="1" applyFill="1" applyBorder="1" applyAlignment="1" applyProtection="1">
      <alignment horizontal="center" vertical="center" wrapText="1"/>
    </xf>
    <xf numFmtId="38" fontId="6" fillId="0" borderId="3" xfId="1" applyFont="1" applyFill="1" applyBorder="1" applyAlignment="1" applyProtection="1">
      <alignment horizontal="center" vertical="center" wrapText="1"/>
    </xf>
    <xf numFmtId="38" fontId="6" fillId="0" borderId="4" xfId="1" applyFont="1" applyFill="1" applyBorder="1" applyAlignment="1" applyProtection="1">
      <alignment horizontal="center" vertical="center" wrapText="1"/>
    </xf>
    <xf numFmtId="38" fontId="6" fillId="0" borderId="5" xfId="1" applyFont="1" applyFill="1" applyBorder="1" applyAlignment="1" applyProtection="1">
      <alignment horizontal="center" vertical="center" wrapText="1"/>
    </xf>
    <xf numFmtId="40" fontId="15" fillId="0" borderId="3" xfId="1" applyNumberFormat="1" applyFont="1" applyFill="1" applyBorder="1" applyAlignment="1" applyProtection="1">
      <alignment horizontal="right" vertical="center" wrapText="1"/>
    </xf>
    <xf numFmtId="40" fontId="15" fillId="0" borderId="4" xfId="1" applyNumberFormat="1" applyFont="1" applyFill="1" applyBorder="1" applyAlignment="1" applyProtection="1">
      <alignment horizontal="right" vertical="center" wrapText="1"/>
    </xf>
    <xf numFmtId="40" fontId="15" fillId="0" borderId="3" xfId="1" applyNumberFormat="1" applyFont="1" applyFill="1" applyBorder="1" applyAlignment="1" applyProtection="1">
      <alignment horizontal="center" vertical="center" wrapText="1"/>
    </xf>
    <xf numFmtId="40" fontId="15" fillId="0" borderId="4" xfId="1" applyNumberFormat="1" applyFont="1" applyFill="1" applyBorder="1" applyAlignment="1" applyProtection="1">
      <alignment horizontal="center" vertical="center" wrapText="1"/>
    </xf>
    <xf numFmtId="38" fontId="6" fillId="0" borderId="3" xfId="1" applyNumberFormat="1" applyFont="1" applyFill="1" applyBorder="1" applyAlignment="1" applyProtection="1">
      <alignment horizontal="center" vertical="center" wrapText="1"/>
    </xf>
    <xf numFmtId="38" fontId="6" fillId="0" borderId="4" xfId="1" applyNumberFormat="1" applyFont="1" applyFill="1" applyBorder="1" applyAlignment="1" applyProtection="1">
      <alignment horizontal="center" vertical="center" wrapText="1"/>
    </xf>
    <xf numFmtId="40" fontId="6" fillId="0" borderId="3" xfId="1" applyNumberFormat="1" applyFont="1" applyFill="1" applyBorder="1" applyAlignment="1" applyProtection="1">
      <alignment horizontal="center" vertical="center" wrapText="1"/>
    </xf>
    <xf numFmtId="0" fontId="6" fillId="0" borderId="15" xfId="3" applyFont="1" applyBorder="1" applyAlignment="1" applyProtection="1">
      <alignment horizontal="justify" vertical="center" wrapText="1"/>
    </xf>
    <xf numFmtId="0" fontId="6" fillId="0" borderId="15" xfId="3" applyFont="1" applyFill="1" applyBorder="1" applyAlignment="1" applyProtection="1">
      <alignment horizontal="justify" vertical="center" wrapText="1"/>
    </xf>
    <xf numFmtId="0" fontId="6" fillId="0" borderId="10" xfId="3" applyFont="1" applyBorder="1" applyAlignment="1" applyProtection="1">
      <alignment horizontal="center" vertical="center" textRotation="255" wrapText="1"/>
    </xf>
    <xf numFmtId="0" fontId="6" fillId="0" borderId="11" xfId="3" applyFont="1" applyBorder="1" applyAlignment="1" applyProtection="1">
      <alignment horizontal="center" vertical="center" textRotation="255" wrapText="1"/>
    </xf>
    <xf numFmtId="0" fontId="6" fillId="0" borderId="12" xfId="3" applyFont="1" applyBorder="1" applyAlignment="1" applyProtection="1">
      <alignment horizontal="center" vertical="center" textRotation="255" wrapText="1"/>
    </xf>
    <xf numFmtId="0" fontId="6" fillId="0" borderId="13" xfId="3" applyFont="1" applyBorder="1" applyAlignment="1" applyProtection="1">
      <alignment horizontal="center" vertical="center" textRotation="255" wrapText="1"/>
    </xf>
    <xf numFmtId="0" fontId="6" fillId="0" borderId="1" xfId="3" applyFont="1" applyBorder="1" applyAlignment="1" applyProtection="1">
      <alignment horizontal="center" vertical="center" textRotation="255" wrapText="1"/>
    </xf>
    <xf numFmtId="0" fontId="6" fillId="0" borderId="14" xfId="3" applyFont="1" applyBorder="1" applyAlignment="1" applyProtection="1">
      <alignment horizontal="center" vertical="center" textRotation="255" wrapText="1"/>
    </xf>
    <xf numFmtId="0" fontId="6" fillId="0" borderId="15" xfId="3" applyFont="1" applyBorder="1" applyAlignment="1" applyProtection="1">
      <alignment horizontal="center" vertical="center" wrapText="1"/>
    </xf>
    <xf numFmtId="0" fontId="6" fillId="0" borderId="3" xfId="3" applyFont="1" applyBorder="1" applyAlignment="1" applyProtection="1">
      <alignment horizontal="center" vertical="center" wrapText="1"/>
    </xf>
    <xf numFmtId="0" fontId="6" fillId="0" borderId="4" xfId="3" applyFont="1" applyBorder="1" applyAlignment="1" applyProtection="1">
      <alignment horizontal="center" vertical="center" wrapText="1"/>
    </xf>
    <xf numFmtId="0" fontId="6" fillId="0" borderId="5" xfId="3" applyFont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/>
    </xf>
    <xf numFmtId="0" fontId="17" fillId="0" borderId="0" xfId="0" applyFont="1" applyProtection="1">
      <alignment vertical="center"/>
    </xf>
    <xf numFmtId="0" fontId="19" fillId="5" borderId="15" xfId="0" applyFont="1" applyFill="1" applyBorder="1" applyAlignment="1" applyProtection="1">
      <alignment horizontal="center" vertical="center"/>
    </xf>
    <xf numFmtId="0" fontId="19" fillId="5" borderId="15" xfId="0" applyFont="1" applyFill="1" applyBorder="1" applyAlignment="1" applyProtection="1">
      <alignment horizontal="left" vertical="center"/>
    </xf>
    <xf numFmtId="0" fontId="19" fillId="5" borderId="15" xfId="0" applyFont="1" applyFill="1" applyBorder="1" applyProtection="1">
      <alignment vertical="center"/>
    </xf>
    <xf numFmtId="0" fontId="17" fillId="0" borderId="15" xfId="0" applyFont="1" applyBorder="1" applyAlignment="1" applyProtection="1">
      <alignment horizontal="center" vertical="center"/>
    </xf>
    <xf numFmtId="0" fontId="17" fillId="0" borderId="15" xfId="0" applyFont="1" applyBorder="1" applyAlignment="1" applyProtection="1">
      <alignment horizontal="left" vertical="center"/>
    </xf>
    <xf numFmtId="0" fontId="17" fillId="0" borderId="15" xfId="4" applyFont="1" applyBorder="1" applyAlignment="1" applyProtection="1">
      <alignment horizontal="left" vertical="center" wrapText="1" shrinkToFit="1"/>
    </xf>
    <xf numFmtId="0" fontId="17" fillId="0" borderId="10" xfId="0" applyFont="1" applyBorder="1" applyAlignment="1" applyProtection="1">
      <alignment horizontal="center" vertical="center"/>
    </xf>
    <xf numFmtId="0" fontId="17" fillId="0" borderId="12" xfId="0" applyFont="1" applyBorder="1" applyAlignment="1" applyProtection="1">
      <alignment horizontal="center" vertical="center"/>
    </xf>
    <xf numFmtId="0" fontId="17" fillId="0" borderId="15" xfId="0" applyFont="1" applyBorder="1" applyAlignment="1" applyProtection="1">
      <alignment horizontal="distributed" vertical="center"/>
    </xf>
    <xf numFmtId="0" fontId="17" fillId="0" borderId="18" xfId="0" applyFont="1" applyBorder="1" applyAlignment="1" applyProtection="1">
      <alignment vertical="center"/>
    </xf>
    <xf numFmtId="0" fontId="17" fillId="0" borderId="16" xfId="0" applyFont="1" applyBorder="1" applyAlignment="1" applyProtection="1">
      <alignment horizontal="center" vertical="center"/>
    </xf>
    <xf numFmtId="0" fontId="17" fillId="0" borderId="6" xfId="0" applyFont="1" applyBorder="1" applyAlignment="1" applyProtection="1">
      <alignment horizontal="center" vertical="center"/>
    </xf>
    <xf numFmtId="0" fontId="17" fillId="0" borderId="2" xfId="0" applyFont="1" applyBorder="1" applyAlignment="1" applyProtection="1">
      <alignment horizontal="center" vertical="center"/>
    </xf>
    <xf numFmtId="0" fontId="17" fillId="0" borderId="17" xfId="0" applyFont="1" applyBorder="1" applyAlignment="1" applyProtection="1">
      <alignment vertical="center"/>
    </xf>
    <xf numFmtId="0" fontId="17" fillId="0" borderId="13" xfId="0" applyFont="1" applyBorder="1" applyAlignment="1" applyProtection="1">
      <alignment horizontal="center" vertical="center"/>
    </xf>
    <xf numFmtId="0" fontId="17" fillId="0" borderId="14" xfId="0" applyFont="1" applyBorder="1" applyAlignment="1" applyProtection="1">
      <alignment horizontal="center" vertical="center"/>
    </xf>
    <xf numFmtId="0" fontId="17" fillId="0" borderId="17" xfId="0" applyFont="1" applyBorder="1" applyAlignment="1" applyProtection="1">
      <alignment horizontal="left" vertical="center"/>
    </xf>
    <xf numFmtId="0" fontId="17" fillId="0" borderId="15" xfId="0" applyFont="1" applyBorder="1" applyProtection="1">
      <alignment vertical="center"/>
    </xf>
    <xf numFmtId="0" fontId="20" fillId="0" borderId="15" xfId="2" applyFont="1" applyBorder="1" applyAlignment="1" applyProtection="1">
      <alignment vertical="center"/>
    </xf>
    <xf numFmtId="0" fontId="20" fillId="0" borderId="0" xfId="2" applyFont="1" applyBorder="1" applyAlignment="1" applyProtection="1">
      <alignment vertical="center"/>
    </xf>
    <xf numFmtId="0" fontId="17" fillId="0" borderId="0" xfId="0" applyFont="1" applyBorder="1" applyProtection="1">
      <alignment vertical="center"/>
    </xf>
    <xf numFmtId="0" fontId="17" fillId="0" borderId="10" xfId="0" applyFont="1" applyBorder="1" applyAlignment="1" applyProtection="1">
      <alignment horizontal="left" vertical="center"/>
    </xf>
    <xf numFmtId="0" fontId="17" fillId="0" borderId="12" xfId="0" applyFont="1" applyBorder="1" applyAlignment="1" applyProtection="1">
      <alignment horizontal="left" vertical="center"/>
    </xf>
    <xf numFmtId="0" fontId="17" fillId="0" borderId="16" xfId="0" applyFont="1" applyBorder="1" applyAlignment="1" applyProtection="1">
      <alignment horizontal="left" vertical="center"/>
    </xf>
    <xf numFmtId="0" fontId="17" fillId="0" borderId="13" xfId="0" applyFont="1" applyBorder="1" applyAlignment="1" applyProtection="1">
      <alignment horizontal="left" vertical="center"/>
    </xf>
    <xf numFmtId="0" fontId="17" fillId="0" borderId="14" xfId="0" applyFont="1" applyBorder="1" applyAlignment="1" applyProtection="1">
      <alignment horizontal="left" vertical="center"/>
    </xf>
    <xf numFmtId="0" fontId="17" fillId="0" borderId="17" xfId="0" applyFont="1" applyBorder="1" applyAlignment="1" applyProtection="1">
      <alignment horizontal="left" vertical="center"/>
    </xf>
    <xf numFmtId="0" fontId="17" fillId="0" borderId="15" xfId="0" applyFont="1" applyBorder="1" applyAlignment="1" applyProtection="1">
      <alignment horizontal="center" vertical="center"/>
    </xf>
    <xf numFmtId="0" fontId="17" fillId="0" borderId="12" xfId="0" applyFont="1" applyBorder="1" applyAlignment="1" applyProtection="1">
      <alignment horizontal="distributed" vertical="center"/>
    </xf>
    <xf numFmtId="0" fontId="17" fillId="0" borderId="15" xfId="0" applyFont="1" applyBorder="1" applyAlignment="1" applyProtection="1">
      <alignment horizontal="left" vertical="center"/>
    </xf>
    <xf numFmtId="0" fontId="17" fillId="0" borderId="2" xfId="0" applyFont="1" applyBorder="1" applyAlignment="1" applyProtection="1">
      <alignment horizontal="distributed" vertical="center"/>
    </xf>
    <xf numFmtId="0" fontId="17" fillId="0" borderId="14" xfId="0" applyFont="1" applyBorder="1" applyAlignment="1" applyProtection="1">
      <alignment horizontal="distributed" vertical="center"/>
    </xf>
    <xf numFmtId="180" fontId="17" fillId="0" borderId="15" xfId="0" applyNumberFormat="1" applyFont="1" applyFill="1" applyBorder="1" applyAlignment="1" applyProtection="1">
      <alignment vertical="center" shrinkToFit="1"/>
    </xf>
    <xf numFmtId="0" fontId="17" fillId="0" borderId="0" xfId="0" applyFont="1" applyAlignment="1" applyProtection="1">
      <alignment horizontal="left" vertical="center"/>
    </xf>
    <xf numFmtId="0" fontId="17" fillId="0" borderId="0" xfId="0" applyFont="1" applyAlignment="1" applyProtection="1">
      <alignment vertical="center" shrinkToFit="1"/>
    </xf>
    <xf numFmtId="0" fontId="19" fillId="5" borderId="0" xfId="0" applyFont="1" applyFill="1" applyAlignment="1" applyProtection="1">
      <alignment horizontal="center" vertical="center"/>
    </xf>
    <xf numFmtId="0" fontId="19" fillId="5" borderId="0" xfId="0" applyFont="1" applyFill="1" applyAlignment="1" applyProtection="1">
      <alignment horizontal="left" vertical="center"/>
    </xf>
    <xf numFmtId="0" fontId="19" fillId="5" borderId="0" xfId="0" applyFont="1" applyFill="1" applyAlignment="1" applyProtection="1">
      <alignment vertical="center" shrinkToFit="1"/>
    </xf>
    <xf numFmtId="0" fontId="19" fillId="5" borderId="0" xfId="0" applyFont="1" applyFill="1" applyProtection="1">
      <alignment vertical="center"/>
    </xf>
    <xf numFmtId="0" fontId="17" fillId="0" borderId="15" xfId="0" applyFont="1" applyBorder="1" applyAlignment="1" applyProtection="1">
      <alignment vertical="center"/>
    </xf>
    <xf numFmtId="0" fontId="17" fillId="0" borderId="15" xfId="0" applyFont="1" applyFill="1" applyBorder="1" applyAlignment="1" applyProtection="1">
      <alignment vertical="center"/>
    </xf>
    <xf numFmtId="0" fontId="17" fillId="0" borderId="15" xfId="0" applyFont="1" applyFill="1" applyBorder="1" applyProtection="1">
      <alignment vertical="center"/>
    </xf>
    <xf numFmtId="0" fontId="21" fillId="0" borderId="0" xfId="0" applyFont="1" applyProtection="1">
      <alignment vertical="center"/>
    </xf>
    <xf numFmtId="0" fontId="17" fillId="0" borderId="11" xfId="0" applyFont="1" applyBorder="1" applyProtection="1">
      <alignment vertical="center"/>
    </xf>
    <xf numFmtId="0" fontId="22" fillId="0" borderId="0" xfId="0" applyFont="1" applyProtection="1">
      <alignment vertical="center"/>
    </xf>
    <xf numFmtId="178" fontId="17" fillId="4" borderId="15" xfId="0" applyNumberFormat="1" applyFont="1" applyFill="1" applyBorder="1" applyAlignment="1" applyProtection="1">
      <alignment vertical="center" shrinkToFit="1"/>
      <protection locked="0"/>
    </xf>
    <xf numFmtId="0" fontId="17" fillId="4" borderId="15" xfId="0" applyFont="1" applyFill="1" applyBorder="1" applyAlignment="1" applyProtection="1">
      <alignment vertical="center" shrinkToFit="1"/>
      <protection locked="0"/>
    </xf>
    <xf numFmtId="0" fontId="17" fillId="4" borderId="15" xfId="2" applyFont="1" applyFill="1" applyBorder="1" applyAlignment="1" applyProtection="1">
      <alignment horizontal="left" vertical="center" shrinkToFit="1"/>
      <protection locked="0"/>
    </xf>
    <xf numFmtId="180" fontId="17" fillId="4" borderId="15" xfId="0" applyNumberFormat="1" applyFont="1" applyFill="1" applyBorder="1" applyAlignment="1" applyProtection="1">
      <alignment vertical="center" shrinkToFit="1"/>
      <protection locked="0"/>
    </xf>
    <xf numFmtId="179" fontId="17" fillId="4" borderId="15" xfId="0" applyNumberFormat="1" applyFont="1" applyFill="1" applyBorder="1" applyAlignment="1" applyProtection="1">
      <alignment vertical="center" shrinkToFit="1"/>
      <protection locked="0"/>
    </xf>
    <xf numFmtId="38" fontId="5" fillId="0" borderId="3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0" fontId="24" fillId="0" borderId="0" xfId="0" applyFo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182" fontId="17" fillId="4" borderId="15" xfId="0" applyNumberFormat="1" applyFont="1" applyFill="1" applyBorder="1" applyAlignment="1" applyProtection="1">
      <alignment vertical="center" shrinkToFit="1"/>
      <protection locked="0"/>
    </xf>
    <xf numFmtId="182" fontId="20" fillId="4" borderId="3" xfId="0" applyNumberFormat="1" applyFont="1" applyFill="1" applyBorder="1" applyAlignment="1" applyProtection="1">
      <alignment vertical="center" shrinkToFit="1"/>
      <protection locked="0"/>
    </xf>
  </cellXfs>
  <cellStyles count="5">
    <cellStyle name="桁区切り" xfId="1" builtinId="6"/>
    <cellStyle name="標準" xfId="0" builtinId="0"/>
    <cellStyle name="標準 2" xfId="2"/>
    <cellStyle name="標準 2 2" xfId="3"/>
    <cellStyle name="標準 3" xfId="4"/>
  </cellStyles>
  <dxfs count="4">
    <dxf>
      <fill>
        <patternFill>
          <bgColor rgb="FF66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FFCC"/>
      <color rgb="FFFDFFE1"/>
      <color rgb="FFFEFFF3"/>
      <color rgb="FF66CCFF"/>
      <color rgb="FFFFCCFF"/>
      <color rgb="FF000000"/>
      <color rgb="FFCC6600"/>
      <color rgb="FFCC9900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158751</xdr:colOff>
      <xdr:row>0</xdr:row>
      <xdr:rowOff>24423</xdr:rowOff>
    </xdr:from>
    <xdr:to>
      <xdr:col>4</xdr:col>
      <xdr:colOff>384664</xdr:colOff>
      <xdr:row>0</xdr:row>
      <xdr:rowOff>201490</xdr:rowOff>
    </xdr:to>
    <xdr:sp macro="" textlink="">
      <xdr:nvSpPr>
        <xdr:cNvPr id="2" name="正方形/長方形 1"/>
        <xdr:cNvSpPr/>
      </xdr:nvSpPr>
      <xdr:spPr>
        <a:xfrm>
          <a:off x="2399568" y="24423"/>
          <a:ext cx="225913" cy="177067"/>
        </a:xfrm>
        <a:prstGeom prst="rect">
          <a:avLst/>
        </a:prstGeom>
        <a:solidFill>
          <a:srgbClr val="FFFFCC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282222</xdr:colOff>
      <xdr:row>19</xdr:row>
      <xdr:rowOff>105832</xdr:rowOff>
    </xdr:from>
    <xdr:to>
      <xdr:col>16</xdr:col>
      <xdr:colOff>311619</xdr:colOff>
      <xdr:row>20</xdr:row>
      <xdr:rowOff>0</xdr:rowOff>
    </xdr:to>
    <xdr:sp macro="" textlink="">
      <xdr:nvSpPr>
        <xdr:cNvPr id="55" name="テキスト ボックス 54"/>
        <xdr:cNvSpPr txBox="1"/>
      </xdr:nvSpPr>
      <xdr:spPr>
        <a:xfrm>
          <a:off x="4162778" y="2833980"/>
          <a:ext cx="1322915" cy="2587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建築物外駐車施設</a:t>
          </a:r>
          <a:endParaRPr kumimoji="1" lang="en-US" altLang="ja-JP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177800</xdr:colOff>
      <xdr:row>16</xdr:row>
      <xdr:rowOff>158750</xdr:rowOff>
    </xdr:from>
    <xdr:to>
      <xdr:col>28</xdr:col>
      <xdr:colOff>152400</xdr:colOff>
      <xdr:row>18</xdr:row>
      <xdr:rowOff>44450</xdr:rowOff>
    </xdr:to>
    <xdr:sp macro="" textlink="">
      <xdr:nvSpPr>
        <xdr:cNvPr id="2" name="楕円 1"/>
        <xdr:cNvSpPr/>
      </xdr:nvSpPr>
      <xdr:spPr>
        <a:xfrm>
          <a:off x="4718050" y="3803650"/>
          <a:ext cx="736600" cy="2857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19050</xdr:colOff>
      <xdr:row>22</xdr:row>
      <xdr:rowOff>95250</xdr:rowOff>
    </xdr:from>
    <xdr:to>
      <xdr:col>3</xdr:col>
      <xdr:colOff>146050</xdr:colOff>
      <xdr:row>23</xdr:row>
      <xdr:rowOff>247650</xdr:rowOff>
    </xdr:to>
    <xdr:sp macro="" textlink="">
      <xdr:nvSpPr>
        <xdr:cNvPr id="3" name="楕円 2"/>
        <xdr:cNvSpPr/>
      </xdr:nvSpPr>
      <xdr:spPr>
        <a:xfrm>
          <a:off x="368300" y="5511800"/>
          <a:ext cx="317500" cy="4953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139700</xdr:colOff>
      <xdr:row>24</xdr:row>
      <xdr:rowOff>311150</xdr:rowOff>
    </xdr:from>
    <xdr:to>
      <xdr:col>33</xdr:col>
      <xdr:colOff>158750</xdr:colOff>
      <xdr:row>25</xdr:row>
      <xdr:rowOff>234950</xdr:rowOff>
    </xdr:to>
    <xdr:sp macro="" textlink="">
      <xdr:nvSpPr>
        <xdr:cNvPr id="4" name="テキスト ボックス 3"/>
        <xdr:cNvSpPr txBox="1"/>
      </xdr:nvSpPr>
      <xdr:spPr>
        <a:xfrm>
          <a:off x="5251450" y="6413500"/>
          <a:ext cx="1162050" cy="266700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⑳＋㉑</a:t>
          </a:r>
          <a:r>
            <a:rPr kumimoji="1" lang="en-US" altLang="ja-JP" sz="1100">
              <a:solidFill>
                <a:srgbClr val="FF0000"/>
              </a:solidFill>
            </a:rPr>
            <a:t>=</a:t>
          </a:r>
          <a:r>
            <a:rPr kumimoji="1" lang="ja-JP" altLang="en-US" sz="1100">
              <a:solidFill>
                <a:srgbClr val="FF0000"/>
              </a:solidFill>
            </a:rPr>
            <a:t>⑫ー⑬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177800</xdr:colOff>
      <xdr:row>16</xdr:row>
      <xdr:rowOff>152400</xdr:rowOff>
    </xdr:from>
    <xdr:to>
      <xdr:col>28</xdr:col>
      <xdr:colOff>69850</xdr:colOff>
      <xdr:row>18</xdr:row>
      <xdr:rowOff>50800</xdr:rowOff>
    </xdr:to>
    <xdr:sp macro="" textlink="">
      <xdr:nvSpPr>
        <xdr:cNvPr id="2" name="楕円 1"/>
        <xdr:cNvSpPr/>
      </xdr:nvSpPr>
      <xdr:spPr>
        <a:xfrm>
          <a:off x="4711700" y="3797300"/>
          <a:ext cx="654050" cy="2984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184150</xdr:colOff>
      <xdr:row>22</xdr:row>
      <xdr:rowOff>50800</xdr:rowOff>
    </xdr:from>
    <xdr:to>
      <xdr:col>3</xdr:col>
      <xdr:colOff>165100</xdr:colOff>
      <xdr:row>23</xdr:row>
      <xdr:rowOff>222250</xdr:rowOff>
    </xdr:to>
    <xdr:sp macro="" textlink="">
      <xdr:nvSpPr>
        <xdr:cNvPr id="3" name="楕円 2"/>
        <xdr:cNvSpPr/>
      </xdr:nvSpPr>
      <xdr:spPr>
        <a:xfrm>
          <a:off x="336550" y="5467350"/>
          <a:ext cx="361950" cy="5143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T29"/>
  <sheetViews>
    <sheetView tabSelected="1" zoomScale="112" zoomScaleNormal="112" workbookViewId="0">
      <pane xSplit="1" ySplit="2" topLeftCell="B3" activePane="bottomRight" state="frozen"/>
      <selection pane="topRight" activeCell="C1" sqref="C1"/>
      <selection pane="bottomLeft" activeCell="A3" sqref="A3"/>
      <selection pane="bottomRight" activeCell="E3" sqref="E3"/>
    </sheetView>
  </sheetViews>
  <sheetFormatPr defaultRowHeight="13.5"/>
  <cols>
    <col min="1" max="1" width="3.26953125" style="217" customWidth="1"/>
    <col min="2" max="2" width="6.7265625" style="218" customWidth="1"/>
    <col min="3" max="3" width="9.81640625" style="218" customWidth="1"/>
    <col min="4" max="4" width="12.36328125" style="218" bestFit="1" customWidth="1"/>
    <col min="5" max="5" width="37.08984375" style="218" customWidth="1"/>
    <col min="6" max="6" width="67.81640625" style="218" customWidth="1"/>
    <col min="7" max="16384" width="8.7265625" style="218"/>
  </cols>
  <sheetData>
    <row r="1" spans="1:20" ht="19.5" customHeight="1">
      <c r="B1" s="218" t="s">
        <v>88</v>
      </c>
      <c r="E1" s="218" t="s">
        <v>148</v>
      </c>
    </row>
    <row r="2" spans="1:20" ht="17" customHeight="1">
      <c r="A2" s="219" t="s">
        <v>77</v>
      </c>
      <c r="B2" s="220" t="s">
        <v>78</v>
      </c>
      <c r="C2" s="220"/>
      <c r="D2" s="220"/>
      <c r="E2" s="221" t="s">
        <v>144</v>
      </c>
      <c r="F2" s="221" t="s">
        <v>90</v>
      </c>
    </row>
    <row r="3" spans="1:20" ht="19.5" customHeight="1">
      <c r="A3" s="222" t="s">
        <v>66</v>
      </c>
      <c r="B3" s="223" t="s">
        <v>87</v>
      </c>
      <c r="C3" s="223"/>
      <c r="D3" s="223"/>
      <c r="E3" s="264"/>
      <c r="F3" s="224" t="s">
        <v>146</v>
      </c>
    </row>
    <row r="4" spans="1:20" ht="19.5" customHeight="1">
      <c r="A4" s="222" t="s">
        <v>67</v>
      </c>
      <c r="B4" s="225" t="s">
        <v>81</v>
      </c>
      <c r="C4" s="226"/>
      <c r="D4" s="227" t="s">
        <v>79</v>
      </c>
      <c r="E4" s="265"/>
      <c r="F4" s="228" t="s">
        <v>125</v>
      </c>
    </row>
    <row r="5" spans="1:20" ht="19.5" customHeight="1">
      <c r="A5" s="229" t="s">
        <v>68</v>
      </c>
      <c r="B5" s="230"/>
      <c r="C5" s="231"/>
      <c r="D5" s="227" t="s">
        <v>124</v>
      </c>
      <c r="E5" s="265"/>
      <c r="F5" s="232" t="s">
        <v>127</v>
      </c>
    </row>
    <row r="6" spans="1:20" ht="19.5" customHeight="1">
      <c r="A6" s="222" t="s">
        <v>63</v>
      </c>
      <c r="B6" s="233"/>
      <c r="C6" s="234"/>
      <c r="D6" s="227" t="s">
        <v>80</v>
      </c>
      <c r="E6" s="265"/>
      <c r="F6" s="235" t="s">
        <v>126</v>
      </c>
    </row>
    <row r="7" spans="1:20" ht="19.5" customHeight="1">
      <c r="A7" s="222" t="s">
        <v>64</v>
      </c>
      <c r="B7" s="223" t="s">
        <v>82</v>
      </c>
      <c r="C7" s="223"/>
      <c r="D7" s="223"/>
      <c r="E7" s="265"/>
      <c r="F7" s="236" t="s">
        <v>91</v>
      </c>
    </row>
    <row r="8" spans="1:20" ht="19.5" customHeight="1">
      <c r="A8" s="222" t="s">
        <v>65</v>
      </c>
      <c r="B8" s="58" t="s">
        <v>84</v>
      </c>
      <c r="C8" s="58"/>
      <c r="D8" s="58"/>
      <c r="E8" s="266"/>
      <c r="F8" s="237" t="s">
        <v>60</v>
      </c>
      <c r="G8" s="238"/>
      <c r="H8" s="238"/>
      <c r="I8" s="238"/>
      <c r="J8" s="238"/>
      <c r="K8" s="238"/>
      <c r="L8" s="238"/>
      <c r="M8" s="238"/>
      <c r="N8" s="238"/>
      <c r="O8" s="238"/>
      <c r="P8" s="238"/>
      <c r="Q8" s="238"/>
      <c r="R8" s="238"/>
      <c r="S8" s="239"/>
      <c r="T8" s="239"/>
    </row>
    <row r="9" spans="1:20" ht="19.5" customHeight="1">
      <c r="A9" s="222" t="s">
        <v>61</v>
      </c>
      <c r="B9" s="240" t="s">
        <v>83</v>
      </c>
      <c r="C9" s="241"/>
      <c r="D9" s="227" t="s">
        <v>79</v>
      </c>
      <c r="E9" s="265"/>
      <c r="F9" s="242" t="s">
        <v>92</v>
      </c>
    </row>
    <row r="10" spans="1:20" ht="19.5" customHeight="1">
      <c r="A10" s="222" t="s">
        <v>72</v>
      </c>
      <c r="B10" s="243"/>
      <c r="C10" s="244"/>
      <c r="D10" s="227" t="s">
        <v>80</v>
      </c>
      <c r="E10" s="265"/>
      <c r="F10" s="245"/>
    </row>
    <row r="11" spans="1:20" ht="19.5" customHeight="1">
      <c r="A11" s="222" t="s">
        <v>73</v>
      </c>
      <c r="B11" s="246" t="s">
        <v>96</v>
      </c>
      <c r="C11" s="247" t="s">
        <v>62</v>
      </c>
      <c r="D11" s="227" t="s">
        <v>101</v>
      </c>
      <c r="E11" s="267"/>
      <c r="F11" s="248" t="s">
        <v>105</v>
      </c>
    </row>
    <row r="12" spans="1:20" ht="19.5" customHeight="1">
      <c r="A12" s="222" t="s">
        <v>74</v>
      </c>
      <c r="B12" s="246"/>
      <c r="C12" s="249"/>
      <c r="D12" s="227" t="s">
        <v>102</v>
      </c>
      <c r="E12" s="274"/>
      <c r="F12" s="248" t="s">
        <v>106</v>
      </c>
    </row>
    <row r="13" spans="1:20" ht="19.5" customHeight="1">
      <c r="A13" s="222" t="s">
        <v>69</v>
      </c>
      <c r="B13" s="246"/>
      <c r="C13" s="250"/>
      <c r="D13" s="227" t="s">
        <v>103</v>
      </c>
      <c r="E13" s="274"/>
      <c r="F13" s="248" t="s">
        <v>107</v>
      </c>
    </row>
    <row r="14" spans="1:20" ht="19.5" customHeight="1">
      <c r="A14" s="222" t="s">
        <v>71</v>
      </c>
      <c r="B14" s="246"/>
      <c r="C14" s="247" t="s">
        <v>104</v>
      </c>
      <c r="D14" s="227" t="s">
        <v>101</v>
      </c>
      <c r="E14" s="267"/>
      <c r="F14" s="248" t="s">
        <v>108</v>
      </c>
    </row>
    <row r="15" spans="1:20" ht="19.5" customHeight="1">
      <c r="A15" s="222" t="s">
        <v>113</v>
      </c>
      <c r="B15" s="246"/>
      <c r="C15" s="249"/>
      <c r="D15" s="227" t="s">
        <v>102</v>
      </c>
      <c r="E15" s="274"/>
      <c r="F15" s="248" t="s">
        <v>111</v>
      </c>
    </row>
    <row r="16" spans="1:20" ht="19.5" customHeight="1">
      <c r="A16" s="222" t="s">
        <v>114</v>
      </c>
      <c r="B16" s="246"/>
      <c r="C16" s="250"/>
      <c r="D16" s="227" t="s">
        <v>103</v>
      </c>
      <c r="E16" s="274"/>
      <c r="F16" s="248" t="s">
        <v>109</v>
      </c>
    </row>
    <row r="17" spans="1:13" ht="19.5" customHeight="1">
      <c r="A17" s="222" t="s">
        <v>115</v>
      </c>
      <c r="B17" s="246"/>
      <c r="C17" s="223" t="s">
        <v>47</v>
      </c>
      <c r="D17" s="223"/>
      <c r="E17" s="251">
        <f>IF(附置義務台数算定シート!N19="","",附置義務台数算定シート!N19)</f>
        <v>0</v>
      </c>
      <c r="F17" s="248" t="s">
        <v>149</v>
      </c>
    </row>
    <row r="18" spans="1:13" ht="19.5" customHeight="1">
      <c r="A18" s="222" t="s">
        <v>116</v>
      </c>
      <c r="B18" s="223" t="s">
        <v>122</v>
      </c>
      <c r="C18" s="223"/>
      <c r="D18" s="223"/>
      <c r="E18" s="268"/>
      <c r="F18" s="248" t="s">
        <v>147</v>
      </c>
    </row>
    <row r="19" spans="1:13" ht="19.5" customHeight="1">
      <c r="B19" s="252" t="s">
        <v>89</v>
      </c>
      <c r="C19" s="252"/>
      <c r="E19" s="253"/>
    </row>
    <row r="20" spans="1:13" ht="17" customHeight="1">
      <c r="A20" s="254" t="s">
        <v>77</v>
      </c>
      <c r="B20" s="255" t="s">
        <v>78</v>
      </c>
      <c r="C20" s="255"/>
      <c r="D20" s="255"/>
      <c r="E20" s="256" t="s">
        <v>144</v>
      </c>
      <c r="F20" s="257" t="s">
        <v>90</v>
      </c>
    </row>
    <row r="21" spans="1:13" ht="19.5" customHeight="1">
      <c r="A21" s="222" t="s">
        <v>117</v>
      </c>
      <c r="B21" s="223" t="s">
        <v>85</v>
      </c>
      <c r="C21" s="223"/>
      <c r="D21" s="223"/>
      <c r="E21" s="265"/>
      <c r="F21" s="236" t="s">
        <v>93</v>
      </c>
    </row>
    <row r="22" spans="1:13" ht="19.5" customHeight="1">
      <c r="A22" s="222" t="s">
        <v>118</v>
      </c>
      <c r="B22" s="223" t="s">
        <v>86</v>
      </c>
      <c r="C22" s="223"/>
      <c r="D22" s="223"/>
      <c r="E22" s="265"/>
      <c r="F22" s="236" t="s">
        <v>145</v>
      </c>
    </row>
    <row r="23" spans="1:13" ht="19.5" customHeight="1">
      <c r="A23" s="222" t="s">
        <v>119</v>
      </c>
      <c r="B23" s="223" t="s">
        <v>94</v>
      </c>
      <c r="C23" s="258" t="s">
        <v>95</v>
      </c>
      <c r="D23" s="258"/>
      <c r="E23" s="275"/>
      <c r="F23" s="236" t="s">
        <v>112</v>
      </c>
    </row>
    <row r="24" spans="1:13" ht="19.5" customHeight="1">
      <c r="A24" s="222" t="s">
        <v>120</v>
      </c>
      <c r="B24" s="223"/>
      <c r="C24" s="259" t="s">
        <v>54</v>
      </c>
      <c r="D24" s="259"/>
      <c r="E24" s="275"/>
      <c r="F24" s="260" t="s">
        <v>98</v>
      </c>
      <c r="G24" s="239"/>
      <c r="H24" s="239"/>
      <c r="I24" s="239"/>
      <c r="J24" s="239"/>
      <c r="K24" s="239"/>
      <c r="L24" s="239"/>
      <c r="M24" s="239"/>
    </row>
    <row r="25" spans="1:13" ht="19.5" customHeight="1">
      <c r="A25" s="222" t="s">
        <v>121</v>
      </c>
      <c r="B25" s="223" t="s">
        <v>96</v>
      </c>
      <c r="C25" s="258" t="s">
        <v>56</v>
      </c>
      <c r="D25" s="258"/>
      <c r="E25" s="275"/>
      <c r="F25" s="21" t="s">
        <v>100</v>
      </c>
      <c r="G25" s="239"/>
      <c r="H25" s="239"/>
      <c r="I25" s="239"/>
      <c r="J25" s="239"/>
      <c r="K25" s="239"/>
      <c r="L25" s="239"/>
      <c r="M25" s="239"/>
    </row>
    <row r="26" spans="1:13" ht="19.5" customHeight="1">
      <c r="A26" s="222" t="s">
        <v>136</v>
      </c>
      <c r="B26" s="223"/>
      <c r="C26" s="258" t="s">
        <v>97</v>
      </c>
      <c r="D26" s="258"/>
      <c r="E26" s="275"/>
      <c r="F26" s="236" t="s">
        <v>99</v>
      </c>
    </row>
    <row r="27" spans="1:13">
      <c r="E27" s="261"/>
      <c r="F27" s="262"/>
    </row>
    <row r="29" spans="1:13">
      <c r="E29" s="263"/>
    </row>
  </sheetData>
  <sheetProtection selectLockedCells="1"/>
  <mergeCells count="21">
    <mergeCell ref="B21:D21"/>
    <mergeCell ref="C23:D23"/>
    <mergeCell ref="C24:D24"/>
    <mergeCell ref="C25:D25"/>
    <mergeCell ref="C26:D26"/>
    <mergeCell ref="B23:B24"/>
    <mergeCell ref="B25:B26"/>
    <mergeCell ref="B22:D22"/>
    <mergeCell ref="B2:D2"/>
    <mergeCell ref="B20:D20"/>
    <mergeCell ref="F9:F10"/>
    <mergeCell ref="B11:B17"/>
    <mergeCell ref="B4:C6"/>
    <mergeCell ref="B3:D3"/>
    <mergeCell ref="B7:D7"/>
    <mergeCell ref="B8:D8"/>
    <mergeCell ref="B9:C10"/>
    <mergeCell ref="C11:C13"/>
    <mergeCell ref="C14:C16"/>
    <mergeCell ref="C17:D17"/>
    <mergeCell ref="B18:D18"/>
  </mergeCells>
  <phoneticPr fontId="3"/>
  <dataValidations count="1">
    <dataValidation type="list" allowBlank="1" showInputMessage="1" showErrorMessage="1" sqref="E18">
      <formula1>"第3条すべてが特定・非特定用途を供するもの,第4条建築物が混合用途によるもの,第5条　改修による用途の変更によるもの,                "</formula1>
    </dataValidation>
  </dataValidations>
  <pageMargins left="0.43307086614173229" right="0.23622047244094491" top="0.74803149606299213" bottom="0.74803149606299213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24"/>
  <sheetViews>
    <sheetView topLeftCell="A10" zoomScale="120" zoomScaleNormal="120" zoomScaleSheetLayoutView="100" workbookViewId="0">
      <selection activeCell="B17" sqref="B17:C17"/>
    </sheetView>
  </sheetViews>
  <sheetFormatPr defaultColWidth="9" defaultRowHeight="12"/>
  <cols>
    <col min="1" max="19" width="4.6328125" style="1" customWidth="1"/>
    <col min="20" max="20" width="3.90625" style="1" customWidth="1"/>
    <col min="21" max="21" width="6.26953125" style="1" customWidth="1"/>
    <col min="22" max="16384" width="9" style="1"/>
  </cols>
  <sheetData>
    <row r="1" spans="1:20" ht="18" customHeight="1">
      <c r="A1" s="59" t="s">
        <v>110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</row>
    <row r="2" spans="1:20" ht="17.149999999999999" customHeight="1">
      <c r="A2" s="23" t="s">
        <v>123</v>
      </c>
      <c r="B2" s="24"/>
      <c r="C2" s="24"/>
      <c r="D2" s="24"/>
      <c r="Q2" s="64"/>
      <c r="R2" s="64"/>
      <c r="S2" s="22"/>
    </row>
    <row r="3" spans="1:20" ht="17.149999999999999" customHeight="1">
      <c r="A3" s="22"/>
      <c r="B3" s="74" t="s">
        <v>2</v>
      </c>
      <c r="C3" s="75"/>
      <c r="D3" s="78" t="s">
        <v>5</v>
      </c>
      <c r="E3" s="78"/>
      <c r="F3" s="78"/>
      <c r="G3" s="25" t="s">
        <v>73</v>
      </c>
      <c r="H3" s="83" t="str">
        <f>IF(入力シート!E25="","",入力シート!E25)</f>
        <v/>
      </c>
      <c r="I3" s="83"/>
      <c r="J3" s="26" t="s">
        <v>0</v>
      </c>
      <c r="K3" s="53"/>
      <c r="L3" s="56"/>
      <c r="M3" s="56"/>
      <c r="N3" s="56"/>
      <c r="O3" s="56"/>
      <c r="P3" s="56"/>
      <c r="Q3" s="22"/>
      <c r="R3" s="22"/>
      <c r="S3" s="22"/>
      <c r="T3" s="22"/>
    </row>
    <row r="4" spans="1:20" ht="17.149999999999999" customHeight="1">
      <c r="B4" s="76"/>
      <c r="C4" s="77"/>
      <c r="D4" s="78" t="s">
        <v>4</v>
      </c>
      <c r="E4" s="78"/>
      <c r="F4" s="78"/>
      <c r="G4" s="25" t="s">
        <v>74</v>
      </c>
      <c r="H4" s="83" t="str">
        <f>IF(入力シート!E26="","",入力シート!E26)</f>
        <v/>
      </c>
      <c r="I4" s="83"/>
      <c r="J4" s="26" t="s">
        <v>0</v>
      </c>
      <c r="K4" s="27"/>
      <c r="L4" s="28"/>
      <c r="M4" s="28"/>
      <c r="N4" s="28"/>
      <c r="O4" s="28"/>
      <c r="P4" s="28"/>
      <c r="Q4" s="22"/>
      <c r="R4" s="22"/>
      <c r="S4" s="22"/>
      <c r="T4" s="22"/>
    </row>
    <row r="5" spans="1:20" ht="17.149999999999999" customHeight="1">
      <c r="B5" s="79" t="s">
        <v>3</v>
      </c>
      <c r="C5" s="80"/>
      <c r="D5" s="80"/>
      <c r="E5" s="80"/>
      <c r="F5" s="80"/>
      <c r="G5" s="80"/>
      <c r="H5" s="69">
        <f>SUM(H3:I4)</f>
        <v>0</v>
      </c>
      <c r="I5" s="70"/>
      <c r="J5" s="29" t="s">
        <v>0</v>
      </c>
      <c r="K5" s="30"/>
      <c r="L5" s="31"/>
      <c r="M5" s="31"/>
      <c r="N5" s="22"/>
      <c r="O5" s="22"/>
      <c r="P5" s="22"/>
      <c r="Q5" s="22"/>
      <c r="R5" s="32"/>
      <c r="S5" s="22"/>
      <c r="T5" s="22"/>
    </row>
    <row r="6" spans="1:20" ht="17.149999999999999" customHeight="1">
      <c r="A6" s="33" t="s">
        <v>75</v>
      </c>
      <c r="B6" s="33"/>
      <c r="C6" s="33"/>
      <c r="D6" s="33"/>
      <c r="E6" s="33"/>
      <c r="F6" s="33"/>
    </row>
    <row r="7" spans="1:20" ht="17.149999999999999" customHeight="1">
      <c r="A7" s="33"/>
      <c r="B7" s="1" t="s">
        <v>56</v>
      </c>
      <c r="C7" s="33"/>
      <c r="D7" s="33"/>
      <c r="E7" s="33"/>
      <c r="G7" s="1" t="s">
        <v>55</v>
      </c>
    </row>
    <row r="8" spans="1:20" ht="17.149999999999999" customHeight="1">
      <c r="A8" s="33"/>
      <c r="B8" s="67" t="str">
        <f>IF(H3="","",H3)</f>
        <v/>
      </c>
      <c r="C8" s="68"/>
      <c r="D8" s="29" t="s">
        <v>6</v>
      </c>
      <c r="E8" s="57" t="s">
        <v>1</v>
      </c>
      <c r="F8" s="57"/>
      <c r="G8" s="69" t="str">
        <f>H4</f>
        <v/>
      </c>
      <c r="H8" s="70"/>
      <c r="I8" s="55" t="s">
        <v>0</v>
      </c>
      <c r="J8" s="54"/>
      <c r="K8" s="32" t="str">
        <f>IF(AND(H8&lt;&gt;"",G8&lt;&gt;""),"÷ 2/3 ）","")</f>
        <v/>
      </c>
      <c r="L8" s="57" t="s">
        <v>70</v>
      </c>
      <c r="M8" s="269" t="str">
        <f>IF(B8="",G8,IF(G8="",B8,B8+G8*2/3))</f>
        <v/>
      </c>
      <c r="N8" s="270"/>
      <c r="O8" s="29" t="s">
        <v>0</v>
      </c>
      <c r="P8" s="57"/>
    </row>
    <row r="9" spans="1:20" ht="5.15" customHeight="1" thickBot="1"/>
    <row r="10" spans="1:20" ht="17.149999999999999" customHeight="1" thickBot="1">
      <c r="K10" s="71" t="str">
        <f>IF(AND(B8="",G8&lt;=3000),"附置義務駐車施設の届出は必要ありません",IF(M8&gt;0,IF(M8&gt;2000,"附置義務駐車施設の届出が必要です","附置義務駐車施設の届出は必要ありません"),""))</f>
        <v>附置義務駐車施設の届出が必要です</v>
      </c>
      <c r="L10" s="72"/>
      <c r="M10" s="72"/>
      <c r="N10" s="72"/>
      <c r="O10" s="72"/>
      <c r="P10" s="72"/>
      <c r="Q10" s="72"/>
      <c r="R10" s="73"/>
    </row>
    <row r="11" spans="1:20" ht="17.149999999999999" customHeight="1">
      <c r="A11" s="33" t="s">
        <v>76</v>
      </c>
      <c r="B11" s="33"/>
      <c r="C11" s="33"/>
      <c r="D11" s="33"/>
      <c r="E11" s="33"/>
    </row>
    <row r="12" spans="1:20" ht="17.149999999999999" customHeight="1">
      <c r="A12" s="33"/>
      <c r="B12" s="1" t="s">
        <v>48</v>
      </c>
      <c r="G12" s="22"/>
      <c r="H12" s="22"/>
      <c r="I12" s="22"/>
    </row>
    <row r="13" spans="1:20" ht="17.149999999999999" customHeight="1">
      <c r="A13" s="34" t="str">
        <f>IF(B13="","","(")</f>
        <v/>
      </c>
      <c r="B13" s="60" t="str">
        <f>IF(AND(H4="",H3&gt;2000),H3,"")</f>
        <v/>
      </c>
      <c r="C13" s="61"/>
      <c r="D13" s="29" t="s">
        <v>0</v>
      </c>
      <c r="E13" s="35" t="str">
        <f>IF(B13="","","-2000)÷３００")</f>
        <v/>
      </c>
      <c r="F13" s="36"/>
      <c r="G13" s="37"/>
      <c r="H13" s="37"/>
      <c r="I13" s="32"/>
      <c r="J13" s="36"/>
      <c r="K13" s="36"/>
      <c r="L13" s="38"/>
      <c r="M13" s="1" t="s">
        <v>42</v>
      </c>
      <c r="N13" s="65" t="str">
        <f>IF(B13="","",((B13-2000)/300))</f>
        <v/>
      </c>
      <c r="O13" s="66"/>
      <c r="P13" s="66"/>
      <c r="Q13" s="29" t="s">
        <v>44</v>
      </c>
    </row>
    <row r="14" spans="1:20" ht="17.149999999999999" customHeight="1">
      <c r="B14" s="1" t="s">
        <v>45</v>
      </c>
      <c r="C14" s="22"/>
      <c r="D14" s="22"/>
    </row>
    <row r="15" spans="1:20" ht="17.149999999999999" customHeight="1">
      <c r="A15" s="39" t="str">
        <f>IF(B15="","","(")</f>
        <v/>
      </c>
      <c r="B15" s="60" t="str">
        <f>IF(AND(H3="",H4&gt;3000),H4,"")</f>
        <v/>
      </c>
      <c r="C15" s="61"/>
      <c r="D15" s="29" t="s">
        <v>0</v>
      </c>
      <c r="E15" s="35" t="str">
        <f>IF(B15="","","-3,000)÷４５０")</f>
        <v/>
      </c>
      <c r="K15" s="36"/>
      <c r="L15" s="38"/>
      <c r="M15" s="1" t="s">
        <v>42</v>
      </c>
      <c r="N15" s="65" t="str">
        <f>IF(B15="","",(B15-3000)/450)</f>
        <v/>
      </c>
      <c r="O15" s="66"/>
      <c r="P15" s="66"/>
      <c r="Q15" s="29" t="s">
        <v>44</v>
      </c>
    </row>
    <row r="16" spans="1:20" ht="17.149999999999999" customHeight="1">
      <c r="A16" s="33"/>
      <c r="B16" s="1" t="s">
        <v>43</v>
      </c>
    </row>
    <row r="17" spans="1:17" ht="17.149999999999999" customHeight="1">
      <c r="A17" s="34" t="str">
        <f>IF(B17="","","((")</f>
        <v/>
      </c>
      <c r="B17" s="60" t="str">
        <f>IF(AND(B13="",B15=""),IF(M8&gt;2000,H3,""),"")</f>
        <v/>
      </c>
      <c r="C17" s="61"/>
      <c r="D17" s="29" t="s">
        <v>0</v>
      </c>
      <c r="E17" s="62" t="s">
        <v>49</v>
      </c>
      <c r="F17" s="63"/>
      <c r="G17" s="60" t="str">
        <f>IF(B17="","",G8)</f>
        <v/>
      </c>
      <c r="H17" s="61"/>
      <c r="I17" s="29" t="s">
        <v>0</v>
      </c>
      <c r="J17" s="35" t="str">
        <f>IF(B17="","","×2/3)-2000）/300")</f>
        <v/>
      </c>
      <c r="K17" s="36"/>
      <c r="L17" s="38"/>
    </row>
    <row r="18" spans="1:17" ht="17.149999999999999" customHeight="1">
      <c r="A18" s="34"/>
      <c r="B18" s="37"/>
      <c r="C18" s="37"/>
      <c r="D18" s="32"/>
      <c r="E18" s="57"/>
      <c r="F18" s="37"/>
      <c r="G18" s="37"/>
      <c r="H18" s="32"/>
      <c r="I18" s="32"/>
      <c r="J18" s="32"/>
      <c r="K18" s="22"/>
      <c r="L18" s="22"/>
      <c r="M18" s="22" t="s">
        <v>50</v>
      </c>
      <c r="N18" s="65" t="str">
        <f>IF(B17="","",(((B17+G17*2/3)-2000)/300))</f>
        <v/>
      </c>
      <c r="O18" s="66"/>
      <c r="P18" s="66"/>
      <c r="Q18" s="29" t="s">
        <v>44</v>
      </c>
    </row>
    <row r="19" spans="1:17" ht="17.149999999999999" customHeight="1">
      <c r="A19" s="34"/>
      <c r="B19" s="37"/>
      <c r="C19" s="37"/>
      <c r="D19" s="32"/>
      <c r="E19" s="57"/>
      <c r="F19" s="37"/>
      <c r="G19" s="37"/>
      <c r="H19" s="32"/>
      <c r="I19" s="78" t="s">
        <v>47</v>
      </c>
      <c r="J19" s="78"/>
      <c r="K19" s="78"/>
      <c r="L19" s="78"/>
      <c r="M19" s="1" t="s">
        <v>46</v>
      </c>
      <c r="N19" s="81">
        <f>IF(SUM(N13:N18)="","",ROUNDUP(SUM(N13:N18),0))</f>
        <v>0</v>
      </c>
      <c r="O19" s="82"/>
      <c r="P19" s="82"/>
      <c r="Q19" s="40" t="s">
        <v>44</v>
      </c>
    </row>
    <row r="21" spans="1:17">
      <c r="B21" s="271"/>
      <c r="I21" s="34"/>
      <c r="N21" s="34"/>
    </row>
    <row r="22" spans="1:17">
      <c r="C22" s="272"/>
      <c r="D22" s="272"/>
      <c r="E22" s="272"/>
      <c r="F22" s="272"/>
      <c r="G22" s="272"/>
      <c r="H22" s="272"/>
      <c r="I22" s="272"/>
      <c r="J22" s="272"/>
      <c r="K22" s="272"/>
      <c r="L22" s="272"/>
      <c r="M22" s="272"/>
      <c r="N22" s="272"/>
    </row>
    <row r="23" spans="1:17">
      <c r="C23" s="273"/>
      <c r="D23" s="273"/>
      <c r="E23" s="273"/>
      <c r="F23" s="273"/>
      <c r="G23" s="273"/>
      <c r="H23" s="273"/>
      <c r="I23" s="273"/>
      <c r="J23" s="273"/>
      <c r="K23" s="273"/>
      <c r="L23" s="273"/>
      <c r="M23" s="273"/>
      <c r="N23" s="273"/>
    </row>
    <row r="24" spans="1:17">
      <c r="C24" s="273"/>
      <c r="D24" s="273"/>
      <c r="E24" s="273"/>
      <c r="F24" s="273"/>
      <c r="G24" s="273"/>
      <c r="H24" s="273"/>
      <c r="I24" s="273"/>
      <c r="J24" s="273"/>
      <c r="K24" s="273"/>
      <c r="L24" s="273"/>
      <c r="M24" s="273"/>
      <c r="N24" s="273"/>
    </row>
  </sheetData>
  <sheetProtection selectLockedCells="1"/>
  <mergeCells count="26">
    <mergeCell ref="C22:N22"/>
    <mergeCell ref="C23:N23"/>
    <mergeCell ref="C24:N24"/>
    <mergeCell ref="B3:C4"/>
    <mergeCell ref="D3:F3"/>
    <mergeCell ref="D4:F4"/>
    <mergeCell ref="B5:G5"/>
    <mergeCell ref="N18:P18"/>
    <mergeCell ref="N19:P19"/>
    <mergeCell ref="I19:L19"/>
    <mergeCell ref="H3:I3"/>
    <mergeCell ref="H4:I4"/>
    <mergeCell ref="A1:T1"/>
    <mergeCell ref="B17:C17"/>
    <mergeCell ref="E17:F17"/>
    <mergeCell ref="G17:H17"/>
    <mergeCell ref="Q2:R2"/>
    <mergeCell ref="B15:C15"/>
    <mergeCell ref="N15:P15"/>
    <mergeCell ref="B8:C8"/>
    <mergeCell ref="B13:C13"/>
    <mergeCell ref="G8:H8"/>
    <mergeCell ref="N13:P13"/>
    <mergeCell ref="H5:I5"/>
    <mergeCell ref="K10:R10"/>
    <mergeCell ref="M8:N8"/>
  </mergeCells>
  <phoneticPr fontId="3"/>
  <conditionalFormatting sqref="K10:R10">
    <cfRule type="containsText" dxfId="3" priority="13" operator="containsText" text="附置義務駐車施設の届出は必要ありません">
      <formula>NOT(ISERROR(SEARCH("附置義務駐車施設の届出は必要ありません",K10)))</formula>
    </cfRule>
  </conditionalFormatting>
  <conditionalFormatting sqref="C22:N22">
    <cfRule type="expression" dxfId="2" priority="3">
      <formula>AND(OR($N$15&lt;&gt;"",$N$17&lt;&gt;""),$B$4="新設/変更")</formula>
    </cfRule>
  </conditionalFormatting>
  <conditionalFormatting sqref="C23:N23">
    <cfRule type="expression" dxfId="1" priority="2">
      <formula>AND($N$20&lt;&gt;"",$B$4="新設/変更")</formula>
    </cfRule>
  </conditionalFormatting>
  <conditionalFormatting sqref="C24:N24">
    <cfRule type="expression" dxfId="0" priority="1">
      <formula>$B$4="用途変更"</formula>
    </cfRule>
  </conditionalFormatting>
  <pageMargins left="0.70866141732283472" right="0.70866141732283472" top="0.94488188976377963" bottom="0.74803149606299213" header="0.31496062992125984" footer="0.31496062992125984"/>
  <pageSetup paperSize="9" scale="91" orientation="portrait" cellComments="asDisplayed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2:AH30"/>
  <sheetViews>
    <sheetView view="pageBreakPreview" zoomScaleNormal="100" zoomScaleSheetLayoutView="100" workbookViewId="0">
      <selection activeCell="AB25" sqref="AB25:AG25"/>
    </sheetView>
  </sheetViews>
  <sheetFormatPr defaultColWidth="9.81640625" defaultRowHeight="13"/>
  <cols>
    <col min="1" max="1" width="2.26953125" style="4" customWidth="1"/>
    <col min="2" max="34" width="2.7265625" style="3" customWidth="1"/>
    <col min="35" max="35" width="2.26953125" style="3" customWidth="1"/>
    <col min="36" max="16384" width="9.81640625" style="3"/>
  </cols>
  <sheetData>
    <row r="2" spans="1:34">
      <c r="A2" s="7" t="s">
        <v>7</v>
      </c>
    </row>
    <row r="3" spans="1:34">
      <c r="A3" s="2"/>
    </row>
    <row r="4" spans="1:34" ht="18.75" customHeight="1">
      <c r="A4" s="3"/>
      <c r="Z4" s="85" t="s">
        <v>128</v>
      </c>
      <c r="AA4" s="85"/>
      <c r="AB4" s="85"/>
      <c r="AC4" s="85"/>
      <c r="AD4" s="85"/>
      <c r="AE4" s="85"/>
      <c r="AF4" s="85"/>
      <c r="AG4" s="85"/>
      <c r="AH4" s="86"/>
    </row>
    <row r="5" spans="1:34">
      <c r="B5" s="7" t="s">
        <v>8</v>
      </c>
      <c r="C5" s="2"/>
      <c r="D5" s="2"/>
    </row>
    <row r="6" spans="1:34">
      <c r="A6" s="3"/>
      <c r="R6" s="7" t="s">
        <v>9</v>
      </c>
      <c r="S6" s="2"/>
      <c r="T6" s="2"/>
      <c r="U6" s="2"/>
      <c r="V6" s="2"/>
      <c r="W6" s="2"/>
      <c r="X6" s="2"/>
    </row>
    <row r="7" spans="1:34">
      <c r="A7" s="3"/>
      <c r="R7" s="2" t="s">
        <v>10</v>
      </c>
      <c r="S7" s="7"/>
      <c r="T7" s="2"/>
      <c r="U7" s="2"/>
      <c r="V7" s="87" t="s">
        <v>129</v>
      </c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</row>
    <row r="8" spans="1:34">
      <c r="A8" s="3"/>
      <c r="R8" s="2" t="s">
        <v>11</v>
      </c>
      <c r="S8" s="7"/>
      <c r="T8" s="2"/>
      <c r="U8" s="2"/>
      <c r="V8" s="87" t="s">
        <v>130</v>
      </c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</row>
    <row r="9" spans="1:34">
      <c r="A9" s="2"/>
      <c r="V9" s="87" t="s">
        <v>131</v>
      </c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</row>
    <row r="10" spans="1:34">
      <c r="A10" s="3"/>
      <c r="B10" s="88" t="s">
        <v>12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</row>
    <row r="11" spans="1:34">
      <c r="A11" s="2"/>
    </row>
    <row r="12" spans="1:34" ht="30.75" customHeight="1">
      <c r="A12" s="2"/>
      <c r="B12" s="84" t="s">
        <v>13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</row>
    <row r="13" spans="1:34" ht="27" customHeight="1">
      <c r="A13" s="3"/>
      <c r="B13" s="89" t="s">
        <v>14</v>
      </c>
      <c r="C13" s="90"/>
      <c r="D13" s="91"/>
      <c r="E13" s="8">
        <v>1</v>
      </c>
      <c r="F13" s="98" t="s">
        <v>15</v>
      </c>
      <c r="G13" s="98"/>
      <c r="H13" s="98"/>
      <c r="I13" s="98"/>
      <c r="J13" s="98"/>
      <c r="K13" s="98"/>
      <c r="L13" s="98"/>
      <c r="M13" s="99"/>
      <c r="N13" s="100" t="s">
        <v>132</v>
      </c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</row>
    <row r="14" spans="1:34" ht="27" customHeight="1">
      <c r="B14" s="92"/>
      <c r="C14" s="93"/>
      <c r="D14" s="94"/>
      <c r="E14" s="8">
        <v>2</v>
      </c>
      <c r="F14" s="101" t="s">
        <v>16</v>
      </c>
      <c r="G14" s="101"/>
      <c r="H14" s="101"/>
      <c r="I14" s="101"/>
      <c r="J14" s="101"/>
      <c r="K14" s="101"/>
      <c r="L14" s="101"/>
      <c r="M14" s="102"/>
      <c r="N14" s="100" t="s">
        <v>133</v>
      </c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</row>
    <row r="15" spans="1:34" ht="27" customHeight="1">
      <c r="B15" s="92"/>
      <c r="C15" s="93"/>
      <c r="D15" s="94"/>
      <c r="E15" s="103">
        <v>3</v>
      </c>
      <c r="F15" s="105" t="s">
        <v>17</v>
      </c>
      <c r="G15" s="105"/>
      <c r="H15" s="105"/>
      <c r="I15" s="106"/>
      <c r="J15" s="107" t="s">
        <v>18</v>
      </c>
      <c r="K15" s="98"/>
      <c r="L15" s="98"/>
      <c r="M15" s="99"/>
      <c r="N15" s="100" t="s">
        <v>134</v>
      </c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</row>
    <row r="16" spans="1:34" ht="27" customHeight="1">
      <c r="B16" s="92"/>
      <c r="C16" s="93"/>
      <c r="D16" s="94"/>
      <c r="E16" s="104"/>
      <c r="F16" s="108" t="s">
        <v>19</v>
      </c>
      <c r="G16" s="108"/>
      <c r="H16" s="108"/>
      <c r="I16" s="109"/>
      <c r="J16" s="107" t="s">
        <v>20</v>
      </c>
      <c r="K16" s="98"/>
      <c r="L16" s="98"/>
      <c r="M16" s="99"/>
      <c r="N16" s="110" t="s">
        <v>135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</row>
    <row r="17" spans="2:34" ht="15.5" customHeight="1">
      <c r="B17" s="92"/>
      <c r="C17" s="93"/>
      <c r="D17" s="94"/>
      <c r="E17" s="111">
        <v>4</v>
      </c>
      <c r="F17" s="105" t="s">
        <v>21</v>
      </c>
      <c r="G17" s="105"/>
      <c r="H17" s="105"/>
      <c r="I17" s="106"/>
      <c r="J17" s="114" t="s">
        <v>22</v>
      </c>
      <c r="K17" s="105"/>
      <c r="L17" s="105"/>
      <c r="M17" s="106"/>
      <c r="N17" s="103" t="s">
        <v>23</v>
      </c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8"/>
      <c r="Z17" s="121" t="s">
        <v>53</v>
      </c>
      <c r="AA17" s="122"/>
      <c r="AB17" s="122"/>
      <c r="AC17" s="122"/>
      <c r="AD17" s="122"/>
      <c r="AE17" s="122"/>
      <c r="AF17" s="122"/>
      <c r="AG17" s="122"/>
      <c r="AH17" s="123"/>
    </row>
    <row r="18" spans="2:34" ht="16" customHeight="1">
      <c r="B18" s="92"/>
      <c r="C18" s="93"/>
      <c r="D18" s="94"/>
      <c r="E18" s="111"/>
      <c r="F18" s="112"/>
      <c r="G18" s="112"/>
      <c r="H18" s="112"/>
      <c r="I18" s="113"/>
      <c r="J18" s="115"/>
      <c r="K18" s="112"/>
      <c r="L18" s="112"/>
      <c r="M18" s="113"/>
      <c r="N18" s="104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20"/>
      <c r="Z18" s="124" t="s">
        <v>57</v>
      </c>
      <c r="AA18" s="125"/>
      <c r="AB18" s="125"/>
      <c r="AC18" s="125" t="s">
        <v>58</v>
      </c>
      <c r="AD18" s="125"/>
      <c r="AE18" s="125"/>
      <c r="AF18" s="125" t="s">
        <v>59</v>
      </c>
      <c r="AG18" s="125"/>
      <c r="AH18" s="126"/>
    </row>
    <row r="19" spans="2:34" ht="27" customHeight="1">
      <c r="B19" s="92"/>
      <c r="C19" s="93"/>
      <c r="D19" s="94"/>
      <c r="E19" s="111"/>
      <c r="F19" s="112"/>
      <c r="G19" s="112"/>
      <c r="H19" s="112"/>
      <c r="I19" s="113"/>
      <c r="J19" s="116"/>
      <c r="K19" s="108"/>
      <c r="L19" s="108"/>
      <c r="M19" s="109"/>
      <c r="N19" s="111" t="s">
        <v>24</v>
      </c>
      <c r="O19" s="127"/>
      <c r="P19" s="127"/>
      <c r="Q19" s="128"/>
      <c r="R19" s="111" t="s">
        <v>25</v>
      </c>
      <c r="S19" s="127"/>
      <c r="T19" s="127"/>
      <c r="U19" s="128"/>
      <c r="V19" s="111" t="s">
        <v>26</v>
      </c>
      <c r="W19" s="127"/>
      <c r="X19" s="127"/>
      <c r="Y19" s="128"/>
      <c r="Z19" s="111" t="s">
        <v>52</v>
      </c>
      <c r="AA19" s="127"/>
      <c r="AB19" s="127"/>
      <c r="AC19" s="127"/>
      <c r="AD19" s="129">
        <v>15</v>
      </c>
      <c r="AE19" s="129"/>
      <c r="AF19" s="129"/>
      <c r="AG19" s="129"/>
      <c r="AH19" s="11" t="s">
        <v>6</v>
      </c>
    </row>
    <row r="20" spans="2:34" ht="27" customHeight="1">
      <c r="B20" s="92"/>
      <c r="C20" s="93"/>
      <c r="D20" s="94"/>
      <c r="E20" s="111"/>
      <c r="F20" s="112"/>
      <c r="G20" s="112"/>
      <c r="H20" s="112"/>
      <c r="I20" s="113"/>
      <c r="J20" s="107" t="s">
        <v>27</v>
      </c>
      <c r="K20" s="98"/>
      <c r="L20" s="98"/>
      <c r="M20" s="99"/>
      <c r="N20" s="134" t="s">
        <v>73</v>
      </c>
      <c r="O20" s="135"/>
      <c r="P20" s="135"/>
      <c r="Q20" s="9" t="s">
        <v>44</v>
      </c>
      <c r="R20" s="136" t="s">
        <v>74</v>
      </c>
      <c r="S20" s="137"/>
      <c r="T20" s="137"/>
      <c r="U20" s="10" t="s">
        <v>6</v>
      </c>
      <c r="V20" s="136" t="s">
        <v>69</v>
      </c>
      <c r="W20" s="137"/>
      <c r="X20" s="137"/>
      <c r="Y20" s="10" t="s">
        <v>0</v>
      </c>
      <c r="Z20" s="131" t="s">
        <v>24</v>
      </c>
      <c r="AA20" s="132"/>
      <c r="AB20" s="132"/>
      <c r="AC20" s="133"/>
      <c r="AD20" s="131" t="s">
        <v>26</v>
      </c>
      <c r="AE20" s="132"/>
      <c r="AF20" s="132"/>
      <c r="AG20" s="132"/>
      <c r="AH20" s="133"/>
    </row>
    <row r="21" spans="2:34" ht="27" customHeight="1">
      <c r="B21" s="95"/>
      <c r="C21" s="96"/>
      <c r="D21" s="97"/>
      <c r="E21" s="111"/>
      <c r="F21" s="108"/>
      <c r="G21" s="108"/>
      <c r="H21" s="108"/>
      <c r="I21" s="109"/>
      <c r="J21" s="107" t="s">
        <v>28</v>
      </c>
      <c r="K21" s="98"/>
      <c r="L21" s="98"/>
      <c r="M21" s="99"/>
      <c r="N21" s="134" t="s">
        <v>71</v>
      </c>
      <c r="O21" s="135"/>
      <c r="P21" s="135"/>
      <c r="Q21" s="9" t="s">
        <v>44</v>
      </c>
      <c r="R21" s="136" t="s">
        <v>113</v>
      </c>
      <c r="S21" s="137"/>
      <c r="T21" s="137"/>
      <c r="U21" s="10" t="s">
        <v>6</v>
      </c>
      <c r="V21" s="136" t="s">
        <v>114</v>
      </c>
      <c r="W21" s="137"/>
      <c r="X21" s="137"/>
      <c r="Y21" s="10" t="s">
        <v>0</v>
      </c>
      <c r="Z21" s="138" t="s">
        <v>137</v>
      </c>
      <c r="AA21" s="139"/>
      <c r="AB21" s="139"/>
      <c r="AC21" s="16" t="s">
        <v>44</v>
      </c>
      <c r="AD21" s="140" t="s">
        <v>138</v>
      </c>
      <c r="AE21" s="141"/>
      <c r="AF21" s="141"/>
      <c r="AG21" s="141"/>
      <c r="AH21" s="6" t="s">
        <v>0</v>
      </c>
    </row>
    <row r="22" spans="2:34" ht="27" customHeight="1">
      <c r="B22" s="89" t="s">
        <v>29</v>
      </c>
      <c r="C22" s="90"/>
      <c r="D22" s="91"/>
      <c r="E22" s="8">
        <v>5</v>
      </c>
      <c r="F22" s="98" t="s">
        <v>30</v>
      </c>
      <c r="G22" s="98"/>
      <c r="H22" s="98"/>
      <c r="I22" s="98"/>
      <c r="J22" s="98"/>
      <c r="K22" s="98"/>
      <c r="L22" s="98"/>
      <c r="M22" s="99"/>
      <c r="N22" s="100" t="s">
        <v>139</v>
      </c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</row>
    <row r="23" spans="2:34" ht="27" customHeight="1">
      <c r="B23" s="92"/>
      <c r="C23" s="93"/>
      <c r="D23" s="94"/>
      <c r="E23" s="8">
        <v>6</v>
      </c>
      <c r="F23" s="98" t="s">
        <v>31</v>
      </c>
      <c r="G23" s="98"/>
      <c r="H23" s="98"/>
      <c r="I23" s="98"/>
      <c r="J23" s="98"/>
      <c r="K23" s="98"/>
      <c r="L23" s="98"/>
      <c r="M23" s="99"/>
      <c r="N23" s="111" t="s">
        <v>51</v>
      </c>
      <c r="O23" s="127"/>
      <c r="P23" s="127"/>
      <c r="Q23" s="127"/>
      <c r="R23" s="127"/>
      <c r="S23" s="130" t="s">
        <v>119</v>
      </c>
      <c r="T23" s="130"/>
      <c r="U23" s="130"/>
      <c r="V23" s="130"/>
      <c r="W23" s="12" t="s">
        <v>6</v>
      </c>
      <c r="X23" s="127" t="s">
        <v>54</v>
      </c>
      <c r="Y23" s="127"/>
      <c r="Z23" s="127"/>
      <c r="AA23" s="127"/>
      <c r="AB23" s="127"/>
      <c r="AC23" s="130" t="s">
        <v>120</v>
      </c>
      <c r="AD23" s="130"/>
      <c r="AE23" s="130"/>
      <c r="AF23" s="130"/>
      <c r="AG23" s="13" t="s">
        <v>6</v>
      </c>
      <c r="AH23" s="5"/>
    </row>
    <row r="24" spans="2:34" ht="27" customHeight="1">
      <c r="B24" s="92"/>
      <c r="C24" s="93"/>
      <c r="D24" s="94"/>
      <c r="E24" s="103">
        <v>7</v>
      </c>
      <c r="F24" s="105" t="s">
        <v>21</v>
      </c>
      <c r="G24" s="105"/>
      <c r="H24" s="105"/>
      <c r="I24" s="105"/>
      <c r="J24" s="105"/>
      <c r="K24" s="105"/>
      <c r="L24" s="105"/>
      <c r="M24" s="106"/>
      <c r="N24" s="103" t="s">
        <v>32</v>
      </c>
      <c r="O24" s="117"/>
      <c r="P24" s="117"/>
      <c r="Q24" s="117"/>
      <c r="R24" s="117"/>
      <c r="S24" s="117"/>
      <c r="T24" s="118"/>
      <c r="U24" s="111" t="s">
        <v>33</v>
      </c>
      <c r="V24" s="127"/>
      <c r="W24" s="127"/>
      <c r="X24" s="127"/>
      <c r="Y24" s="127"/>
      <c r="Z24" s="127"/>
      <c r="AA24" s="127"/>
      <c r="AB24" s="111" t="s">
        <v>34</v>
      </c>
      <c r="AC24" s="127"/>
      <c r="AD24" s="127"/>
      <c r="AE24" s="127"/>
      <c r="AF24" s="127"/>
      <c r="AG24" s="127"/>
      <c r="AH24" s="128"/>
    </row>
    <row r="25" spans="2:34" ht="27" customHeight="1">
      <c r="B25" s="92"/>
      <c r="C25" s="93"/>
      <c r="D25" s="94"/>
      <c r="E25" s="104"/>
      <c r="F25" s="108"/>
      <c r="G25" s="108"/>
      <c r="H25" s="108"/>
      <c r="I25" s="108"/>
      <c r="J25" s="108"/>
      <c r="K25" s="108"/>
      <c r="L25" s="108"/>
      <c r="M25" s="109"/>
      <c r="N25" s="142" t="s">
        <v>141</v>
      </c>
      <c r="O25" s="143"/>
      <c r="P25" s="143"/>
      <c r="Q25" s="143"/>
      <c r="R25" s="143"/>
      <c r="S25" s="143"/>
      <c r="T25" s="14" t="s">
        <v>6</v>
      </c>
      <c r="U25" s="142" t="s">
        <v>142</v>
      </c>
      <c r="V25" s="143"/>
      <c r="W25" s="143"/>
      <c r="X25" s="143"/>
      <c r="Y25" s="143"/>
      <c r="Z25" s="143"/>
      <c r="AA25" s="15" t="s">
        <v>0</v>
      </c>
      <c r="AB25" s="144" t="s">
        <v>143</v>
      </c>
      <c r="AC25" s="145"/>
      <c r="AD25" s="145"/>
      <c r="AE25" s="145"/>
      <c r="AF25" s="145"/>
      <c r="AG25" s="145"/>
      <c r="AH25" s="11" t="s">
        <v>6</v>
      </c>
    </row>
    <row r="26" spans="2:34" ht="27" customHeight="1">
      <c r="B26" s="95"/>
      <c r="C26" s="96"/>
      <c r="D26" s="97"/>
      <c r="E26" s="8">
        <v>8</v>
      </c>
      <c r="F26" s="98" t="s">
        <v>35</v>
      </c>
      <c r="G26" s="98"/>
      <c r="H26" s="98"/>
      <c r="I26" s="98"/>
      <c r="J26" s="98"/>
      <c r="K26" s="98"/>
      <c r="L26" s="98"/>
      <c r="M26" s="99"/>
      <c r="N26" s="147" t="s">
        <v>140</v>
      </c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</row>
    <row r="27" spans="2:34" ht="27" customHeight="1">
      <c r="B27" s="89" t="s">
        <v>36</v>
      </c>
      <c r="C27" s="90"/>
      <c r="D27" s="91"/>
      <c r="E27" s="146" t="s">
        <v>37</v>
      </c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8" t="s">
        <v>38</v>
      </c>
      <c r="AA27" s="148"/>
      <c r="AB27" s="148"/>
      <c r="AC27" s="148"/>
      <c r="AD27" s="148"/>
      <c r="AE27" s="148"/>
      <c r="AF27" s="148"/>
      <c r="AG27" s="148"/>
      <c r="AH27" s="148"/>
    </row>
    <row r="28" spans="2:34" ht="27" customHeight="1">
      <c r="B28" s="95"/>
      <c r="C28" s="96"/>
      <c r="D28" s="97"/>
      <c r="E28" s="146" t="s">
        <v>39</v>
      </c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9"/>
      <c r="AA28" s="149"/>
      <c r="AB28" s="149"/>
      <c r="AC28" s="149"/>
      <c r="AD28" s="149"/>
      <c r="AE28" s="149"/>
      <c r="AF28" s="149"/>
      <c r="AG28" s="149"/>
      <c r="AH28" s="149"/>
    </row>
    <row r="29" spans="2:34" ht="27" customHeight="1">
      <c r="B29" s="111" t="s">
        <v>40</v>
      </c>
      <c r="C29" s="127"/>
      <c r="D29" s="128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</row>
    <row r="30" spans="2:34" ht="78.75" customHeight="1">
      <c r="B30" s="146" t="s">
        <v>41</v>
      </c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</row>
  </sheetData>
  <sheetProtection selectLockedCells="1"/>
  <mergeCells count="69">
    <mergeCell ref="B30:AH30"/>
    <mergeCell ref="F26:M26"/>
    <mergeCell ref="N26:AH26"/>
    <mergeCell ref="B27:D28"/>
    <mergeCell ref="E27:Y27"/>
    <mergeCell ref="Z27:AH27"/>
    <mergeCell ref="E28:Y28"/>
    <mergeCell ref="Z28:AH29"/>
    <mergeCell ref="B29:D29"/>
    <mergeCell ref="E29:Y29"/>
    <mergeCell ref="B22:D26"/>
    <mergeCell ref="F22:M22"/>
    <mergeCell ref="N22:AH22"/>
    <mergeCell ref="F23:M23"/>
    <mergeCell ref="N23:R23"/>
    <mergeCell ref="S23:V23"/>
    <mergeCell ref="N24:T24"/>
    <mergeCell ref="U24:AA24"/>
    <mergeCell ref="AB24:AH24"/>
    <mergeCell ref="N25:S25"/>
    <mergeCell ref="U25:Z25"/>
    <mergeCell ref="AB25:AG25"/>
    <mergeCell ref="X23:AB23"/>
    <mergeCell ref="AC23:AF23"/>
    <mergeCell ref="E24:E25"/>
    <mergeCell ref="F24:M25"/>
    <mergeCell ref="AD20:AH20"/>
    <mergeCell ref="J21:M21"/>
    <mergeCell ref="N21:P21"/>
    <mergeCell ref="R21:T21"/>
    <mergeCell ref="V21:X21"/>
    <mergeCell ref="Z21:AB21"/>
    <mergeCell ref="AD21:AG21"/>
    <mergeCell ref="J20:M20"/>
    <mergeCell ref="N20:P20"/>
    <mergeCell ref="R20:T20"/>
    <mergeCell ref="V20:X20"/>
    <mergeCell ref="Z20:AC20"/>
    <mergeCell ref="Z17:AH17"/>
    <mergeCell ref="Z18:AB18"/>
    <mergeCell ref="AC18:AE18"/>
    <mergeCell ref="AF18:AH18"/>
    <mergeCell ref="N19:Q19"/>
    <mergeCell ref="R19:U19"/>
    <mergeCell ref="V19:Y19"/>
    <mergeCell ref="Z19:AC19"/>
    <mergeCell ref="AD19:AG19"/>
    <mergeCell ref="B13:D21"/>
    <mergeCell ref="F13:M13"/>
    <mergeCell ref="N13:AH13"/>
    <mergeCell ref="F14:M14"/>
    <mergeCell ref="N14:AH14"/>
    <mergeCell ref="E15:E16"/>
    <mergeCell ref="F15:I15"/>
    <mergeCell ref="J15:M15"/>
    <mergeCell ref="N15:AH15"/>
    <mergeCell ref="F16:I16"/>
    <mergeCell ref="J16:M16"/>
    <mergeCell ref="N16:AH16"/>
    <mergeCell ref="E17:E21"/>
    <mergeCell ref="F17:I21"/>
    <mergeCell ref="J17:M19"/>
    <mergeCell ref="N17:Y18"/>
    <mergeCell ref="B12:AH12"/>
    <mergeCell ref="Z4:AH4"/>
    <mergeCell ref="V7:AH7"/>
    <mergeCell ref="V8:AH8"/>
    <mergeCell ref="V9:AH9"/>
    <mergeCell ref="B10:AH10"/>
  </mergeCells>
  <phoneticPr fontId="3"/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I30"/>
  <sheetViews>
    <sheetView view="pageBreakPreview" zoomScaleNormal="100" zoomScaleSheetLayoutView="100" workbookViewId="0">
      <selection activeCell="Z4" sqref="Z4:AH4"/>
    </sheetView>
  </sheetViews>
  <sheetFormatPr defaultColWidth="9.81640625" defaultRowHeight="13"/>
  <cols>
    <col min="1" max="1" width="2.1796875" style="18" customWidth="1"/>
    <col min="2" max="34" width="2.7265625" style="17" customWidth="1"/>
    <col min="35" max="35" width="2.26953125" style="17" customWidth="1"/>
    <col min="36" max="16384" width="9.81640625" style="17"/>
  </cols>
  <sheetData>
    <row r="1" spans="1:35">
      <c r="A1" s="49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</row>
    <row r="2" spans="1:35">
      <c r="A2" s="41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</row>
    <row r="3" spans="1:35">
      <c r="A3" s="41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</row>
    <row r="4" spans="1:35" ht="18.75" customHeight="1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151" t="str">
        <f>IF(入力シート!E3="","",入力シート!E3)</f>
        <v/>
      </c>
      <c r="AA4" s="151"/>
      <c r="AB4" s="151"/>
      <c r="AC4" s="151"/>
      <c r="AD4" s="151"/>
      <c r="AE4" s="151"/>
      <c r="AF4" s="151"/>
      <c r="AG4" s="151"/>
      <c r="AH4" s="152"/>
      <c r="AI4" s="50"/>
    </row>
    <row r="5" spans="1:35">
      <c r="A5" s="49"/>
      <c r="B5" s="41" t="s">
        <v>8</v>
      </c>
      <c r="C5" s="41"/>
      <c r="D5" s="41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</row>
    <row r="6" spans="1:3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41" t="s">
        <v>9</v>
      </c>
      <c r="S6" s="41"/>
      <c r="T6" s="41"/>
      <c r="U6" s="41"/>
      <c r="V6" s="41"/>
      <c r="W6" s="41"/>
      <c r="X6" s="41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</row>
    <row r="7" spans="1:3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41" t="s">
        <v>10</v>
      </c>
      <c r="S7" s="41"/>
      <c r="T7" s="41"/>
      <c r="U7" s="41"/>
      <c r="V7" s="153" t="str">
        <f>IF(入力シート!E4="","",入力シート!E4)</f>
        <v/>
      </c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50"/>
    </row>
    <row r="8" spans="1:3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41" t="s">
        <v>11</v>
      </c>
      <c r="S8" s="41"/>
      <c r="T8" s="41"/>
      <c r="U8" s="41"/>
      <c r="V8" s="153" t="str">
        <f>IF(入力シート!E5="","",入力シート!E5)</f>
        <v/>
      </c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50"/>
    </row>
    <row r="9" spans="1:35">
      <c r="A9" s="41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153" t="str">
        <f>IF(入力シート!E6="","",入力シート!E6)</f>
        <v/>
      </c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50"/>
    </row>
    <row r="10" spans="1:35">
      <c r="A10" s="50"/>
      <c r="B10" s="154" t="s">
        <v>12</v>
      </c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50"/>
    </row>
    <row r="11" spans="1:35">
      <c r="A11" s="41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 ht="30.75" customHeight="1">
      <c r="A12" s="41"/>
      <c r="B12" s="150" t="s">
        <v>13</v>
      </c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50"/>
    </row>
    <row r="13" spans="1:35" ht="27" customHeight="1">
      <c r="A13" s="50"/>
      <c r="B13" s="155" t="s">
        <v>14</v>
      </c>
      <c r="C13" s="156"/>
      <c r="D13" s="157"/>
      <c r="E13" s="19">
        <v>1</v>
      </c>
      <c r="F13" s="164" t="s">
        <v>15</v>
      </c>
      <c r="G13" s="164"/>
      <c r="H13" s="164"/>
      <c r="I13" s="164"/>
      <c r="J13" s="164"/>
      <c r="K13" s="164"/>
      <c r="L13" s="164"/>
      <c r="M13" s="165"/>
      <c r="N13" s="166" t="str">
        <f>IF(入力シート!E7="","",入力シート!E7)</f>
        <v/>
      </c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50"/>
    </row>
    <row r="14" spans="1:35" ht="27" customHeight="1">
      <c r="A14" s="49"/>
      <c r="B14" s="158"/>
      <c r="C14" s="159"/>
      <c r="D14" s="160"/>
      <c r="E14" s="19">
        <v>2</v>
      </c>
      <c r="F14" s="167" t="s">
        <v>16</v>
      </c>
      <c r="G14" s="167"/>
      <c r="H14" s="167"/>
      <c r="I14" s="167"/>
      <c r="J14" s="167"/>
      <c r="K14" s="167"/>
      <c r="L14" s="167"/>
      <c r="M14" s="168"/>
      <c r="N14" s="166" t="str">
        <f>IF(入力シート!E8="","",入力シート!E8)</f>
        <v/>
      </c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50"/>
    </row>
    <row r="15" spans="1:35" ht="27" customHeight="1">
      <c r="A15" s="49"/>
      <c r="B15" s="158"/>
      <c r="C15" s="159"/>
      <c r="D15" s="160"/>
      <c r="E15" s="169">
        <v>3</v>
      </c>
      <c r="F15" s="171" t="s">
        <v>17</v>
      </c>
      <c r="G15" s="171"/>
      <c r="H15" s="171"/>
      <c r="I15" s="172"/>
      <c r="J15" s="173" t="s">
        <v>18</v>
      </c>
      <c r="K15" s="164"/>
      <c r="L15" s="164"/>
      <c r="M15" s="165"/>
      <c r="N15" s="166" t="str">
        <f>IF(入力シート!E9="","",入力シート!E9)</f>
        <v/>
      </c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50"/>
    </row>
    <row r="16" spans="1:35" ht="27" customHeight="1">
      <c r="A16" s="49"/>
      <c r="B16" s="158"/>
      <c r="C16" s="159"/>
      <c r="D16" s="160"/>
      <c r="E16" s="170"/>
      <c r="F16" s="174" t="s">
        <v>19</v>
      </c>
      <c r="G16" s="174"/>
      <c r="H16" s="174"/>
      <c r="I16" s="175"/>
      <c r="J16" s="173" t="s">
        <v>20</v>
      </c>
      <c r="K16" s="164"/>
      <c r="L16" s="164"/>
      <c r="M16" s="165"/>
      <c r="N16" s="166" t="str">
        <f>IF(入力シート!E10="","",入力シート!E10)</f>
        <v/>
      </c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50"/>
    </row>
    <row r="17" spans="1:35" ht="15.5" customHeight="1">
      <c r="A17" s="49"/>
      <c r="B17" s="158"/>
      <c r="C17" s="159"/>
      <c r="D17" s="160"/>
      <c r="E17" s="176">
        <v>4</v>
      </c>
      <c r="F17" s="171" t="s">
        <v>21</v>
      </c>
      <c r="G17" s="171"/>
      <c r="H17" s="171"/>
      <c r="I17" s="172"/>
      <c r="J17" s="179" t="s">
        <v>22</v>
      </c>
      <c r="K17" s="171"/>
      <c r="L17" s="171"/>
      <c r="M17" s="172"/>
      <c r="N17" s="169" t="s">
        <v>23</v>
      </c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3"/>
      <c r="Z17" s="186" t="s">
        <v>53</v>
      </c>
      <c r="AA17" s="187"/>
      <c r="AB17" s="187"/>
      <c r="AC17" s="187"/>
      <c r="AD17" s="187"/>
      <c r="AE17" s="187"/>
      <c r="AF17" s="187"/>
      <c r="AG17" s="187"/>
      <c r="AH17" s="188"/>
      <c r="AI17" s="50"/>
    </row>
    <row r="18" spans="1:35" ht="16" customHeight="1">
      <c r="A18" s="49"/>
      <c r="B18" s="158"/>
      <c r="C18" s="159"/>
      <c r="D18" s="160"/>
      <c r="E18" s="176"/>
      <c r="F18" s="177"/>
      <c r="G18" s="177"/>
      <c r="H18" s="177"/>
      <c r="I18" s="178"/>
      <c r="J18" s="180"/>
      <c r="K18" s="177"/>
      <c r="L18" s="177"/>
      <c r="M18" s="178"/>
      <c r="N18" s="170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5"/>
      <c r="Z18" s="189" t="s">
        <v>57</v>
      </c>
      <c r="AA18" s="190"/>
      <c r="AB18" s="190"/>
      <c r="AC18" s="190" t="s">
        <v>58</v>
      </c>
      <c r="AD18" s="190"/>
      <c r="AE18" s="190"/>
      <c r="AF18" s="190" t="s">
        <v>59</v>
      </c>
      <c r="AG18" s="190"/>
      <c r="AH18" s="191"/>
      <c r="AI18" s="50"/>
    </row>
    <row r="19" spans="1:35" ht="27" customHeight="1">
      <c r="A19" s="49"/>
      <c r="B19" s="158"/>
      <c r="C19" s="159"/>
      <c r="D19" s="160"/>
      <c r="E19" s="176"/>
      <c r="F19" s="177"/>
      <c r="G19" s="177"/>
      <c r="H19" s="177"/>
      <c r="I19" s="178"/>
      <c r="J19" s="181"/>
      <c r="K19" s="174"/>
      <c r="L19" s="174"/>
      <c r="M19" s="175"/>
      <c r="N19" s="176" t="s">
        <v>24</v>
      </c>
      <c r="O19" s="192"/>
      <c r="P19" s="192"/>
      <c r="Q19" s="193"/>
      <c r="R19" s="176" t="s">
        <v>25</v>
      </c>
      <c r="S19" s="192"/>
      <c r="T19" s="192"/>
      <c r="U19" s="193"/>
      <c r="V19" s="176" t="s">
        <v>26</v>
      </c>
      <c r="W19" s="192"/>
      <c r="X19" s="192"/>
      <c r="Y19" s="193"/>
      <c r="Z19" s="176" t="s">
        <v>52</v>
      </c>
      <c r="AA19" s="192"/>
      <c r="AB19" s="192"/>
      <c r="AC19" s="192"/>
      <c r="AD19" s="192">
        <v>15</v>
      </c>
      <c r="AE19" s="192"/>
      <c r="AF19" s="192"/>
      <c r="AG19" s="192"/>
      <c r="AH19" s="42" t="s">
        <v>6</v>
      </c>
      <c r="AI19" s="50"/>
    </row>
    <row r="20" spans="1:35" ht="27" customHeight="1">
      <c r="A20" s="49"/>
      <c r="B20" s="158"/>
      <c r="C20" s="159"/>
      <c r="D20" s="160"/>
      <c r="E20" s="176"/>
      <c r="F20" s="177"/>
      <c r="G20" s="177"/>
      <c r="H20" s="177"/>
      <c r="I20" s="178"/>
      <c r="J20" s="173" t="s">
        <v>27</v>
      </c>
      <c r="K20" s="164"/>
      <c r="L20" s="164"/>
      <c r="M20" s="165"/>
      <c r="N20" s="176" t="str">
        <f>IF(入力シート!E11="","",入力シート!E11)</f>
        <v/>
      </c>
      <c r="O20" s="192"/>
      <c r="P20" s="192"/>
      <c r="Q20" s="43" t="s">
        <v>44</v>
      </c>
      <c r="R20" s="198" t="str">
        <f>IF(入力シート!E12="","",入力シート!E12)</f>
        <v/>
      </c>
      <c r="S20" s="199"/>
      <c r="T20" s="199"/>
      <c r="U20" s="44" t="s">
        <v>6</v>
      </c>
      <c r="V20" s="200" t="str">
        <f>IF(入力シート!E13="","",入力シート!E13)</f>
        <v/>
      </c>
      <c r="W20" s="201"/>
      <c r="X20" s="201"/>
      <c r="Y20" s="44" t="s">
        <v>0</v>
      </c>
      <c r="Z20" s="195" t="s">
        <v>24</v>
      </c>
      <c r="AA20" s="196"/>
      <c r="AB20" s="196"/>
      <c r="AC20" s="197"/>
      <c r="AD20" s="195" t="s">
        <v>26</v>
      </c>
      <c r="AE20" s="196"/>
      <c r="AF20" s="196"/>
      <c r="AG20" s="196"/>
      <c r="AH20" s="197"/>
      <c r="AI20" s="50"/>
    </row>
    <row r="21" spans="1:35" ht="27" customHeight="1">
      <c r="A21" s="49"/>
      <c r="B21" s="161"/>
      <c r="C21" s="162"/>
      <c r="D21" s="163"/>
      <c r="E21" s="176"/>
      <c r="F21" s="174"/>
      <c r="G21" s="174"/>
      <c r="H21" s="174"/>
      <c r="I21" s="175"/>
      <c r="J21" s="173" t="s">
        <v>28</v>
      </c>
      <c r="K21" s="164"/>
      <c r="L21" s="164"/>
      <c r="M21" s="165"/>
      <c r="N21" s="176" t="str">
        <f>IF(入力シート!E14="","",入力シート!E14)</f>
        <v/>
      </c>
      <c r="O21" s="192"/>
      <c r="P21" s="192"/>
      <c r="Q21" s="43" t="s">
        <v>44</v>
      </c>
      <c r="R21" s="198" t="str">
        <f>IF(入力シート!E15="","",入力シート!E15)</f>
        <v/>
      </c>
      <c r="S21" s="199"/>
      <c r="T21" s="199"/>
      <c r="U21" s="44" t="s">
        <v>6</v>
      </c>
      <c r="V21" s="200" t="str">
        <f>IF(入力シート!E16="","",入力シート!E16)</f>
        <v/>
      </c>
      <c r="W21" s="201"/>
      <c r="X21" s="201"/>
      <c r="Y21" s="44" t="s">
        <v>0</v>
      </c>
      <c r="Z21" s="195">
        <f>IF(入力シート!E17="","",入力シート!E17)</f>
        <v>0</v>
      </c>
      <c r="AA21" s="196"/>
      <c r="AB21" s="196"/>
      <c r="AC21" s="45" t="s">
        <v>44</v>
      </c>
      <c r="AD21" s="202">
        <f>IF(入力シート!E17="","",Z21*AD19)</f>
        <v>0</v>
      </c>
      <c r="AE21" s="203"/>
      <c r="AF21" s="203"/>
      <c r="AG21" s="203"/>
      <c r="AH21" s="44" t="s">
        <v>0</v>
      </c>
      <c r="AI21" s="50"/>
    </row>
    <row r="22" spans="1:35" ht="27" customHeight="1">
      <c r="A22" s="49"/>
      <c r="B22" s="155" t="s">
        <v>29</v>
      </c>
      <c r="C22" s="156"/>
      <c r="D22" s="157"/>
      <c r="E22" s="19">
        <v>5</v>
      </c>
      <c r="F22" s="164" t="s">
        <v>30</v>
      </c>
      <c r="G22" s="164"/>
      <c r="H22" s="164"/>
      <c r="I22" s="164"/>
      <c r="J22" s="164"/>
      <c r="K22" s="164"/>
      <c r="L22" s="164"/>
      <c r="M22" s="165"/>
      <c r="N22" s="206" t="str">
        <f>IF(入力シート!E21="","",入力シート!E21)</f>
        <v/>
      </c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50"/>
    </row>
    <row r="23" spans="1:35" ht="27" customHeight="1">
      <c r="A23" s="49"/>
      <c r="B23" s="158"/>
      <c r="C23" s="159"/>
      <c r="D23" s="160"/>
      <c r="E23" s="19">
        <v>6</v>
      </c>
      <c r="F23" s="164" t="s">
        <v>31</v>
      </c>
      <c r="G23" s="164"/>
      <c r="H23" s="164"/>
      <c r="I23" s="164"/>
      <c r="J23" s="164"/>
      <c r="K23" s="164"/>
      <c r="L23" s="164"/>
      <c r="M23" s="165"/>
      <c r="N23" s="176" t="s">
        <v>51</v>
      </c>
      <c r="O23" s="192"/>
      <c r="P23" s="192"/>
      <c r="Q23" s="192"/>
      <c r="R23" s="192"/>
      <c r="S23" s="194" t="str">
        <f>IF(入力シート!E23="","",入力シート!E23)</f>
        <v/>
      </c>
      <c r="T23" s="194"/>
      <c r="U23" s="194"/>
      <c r="V23" s="194"/>
      <c r="W23" s="20" t="s">
        <v>6</v>
      </c>
      <c r="X23" s="192" t="s">
        <v>54</v>
      </c>
      <c r="Y23" s="192"/>
      <c r="Z23" s="192"/>
      <c r="AA23" s="192"/>
      <c r="AB23" s="192"/>
      <c r="AC23" s="194" t="str">
        <f>IF(入力シート!E24="","",入力シート!E24)</f>
        <v/>
      </c>
      <c r="AD23" s="194"/>
      <c r="AE23" s="194"/>
      <c r="AF23" s="194"/>
      <c r="AG23" s="46" t="s">
        <v>6</v>
      </c>
      <c r="AH23" s="42"/>
      <c r="AI23" s="50"/>
    </row>
    <row r="24" spans="1:35" ht="27" customHeight="1">
      <c r="A24" s="49"/>
      <c r="B24" s="158"/>
      <c r="C24" s="159"/>
      <c r="D24" s="160"/>
      <c r="E24" s="169">
        <v>7</v>
      </c>
      <c r="F24" s="171" t="s">
        <v>21</v>
      </c>
      <c r="G24" s="171"/>
      <c r="H24" s="171"/>
      <c r="I24" s="171"/>
      <c r="J24" s="171"/>
      <c r="K24" s="171"/>
      <c r="L24" s="171"/>
      <c r="M24" s="172"/>
      <c r="N24" s="169" t="s">
        <v>32</v>
      </c>
      <c r="O24" s="182"/>
      <c r="P24" s="182"/>
      <c r="Q24" s="182"/>
      <c r="R24" s="182"/>
      <c r="S24" s="182"/>
      <c r="T24" s="183"/>
      <c r="U24" s="176" t="s">
        <v>33</v>
      </c>
      <c r="V24" s="192"/>
      <c r="W24" s="192"/>
      <c r="X24" s="192"/>
      <c r="Y24" s="192"/>
      <c r="Z24" s="192"/>
      <c r="AA24" s="192"/>
      <c r="AB24" s="176" t="s">
        <v>34</v>
      </c>
      <c r="AC24" s="192"/>
      <c r="AD24" s="192"/>
      <c r="AE24" s="192"/>
      <c r="AF24" s="192"/>
      <c r="AG24" s="192"/>
      <c r="AH24" s="193"/>
      <c r="AI24" s="50"/>
    </row>
    <row r="25" spans="1:35" ht="27" customHeight="1">
      <c r="A25" s="49"/>
      <c r="B25" s="158"/>
      <c r="C25" s="159"/>
      <c r="D25" s="160"/>
      <c r="E25" s="170"/>
      <c r="F25" s="174"/>
      <c r="G25" s="174"/>
      <c r="H25" s="174"/>
      <c r="I25" s="174"/>
      <c r="J25" s="174"/>
      <c r="K25" s="174"/>
      <c r="L25" s="174"/>
      <c r="M25" s="175"/>
      <c r="N25" s="204" t="str">
        <f>IF(入力シート!E25="","",入力シート!E25)</f>
        <v/>
      </c>
      <c r="O25" s="194"/>
      <c r="P25" s="194"/>
      <c r="Q25" s="194"/>
      <c r="R25" s="194"/>
      <c r="S25" s="194"/>
      <c r="T25" s="47" t="s">
        <v>6</v>
      </c>
      <c r="U25" s="204" t="str">
        <f>IF(入力シート!E26="","",入力シート!E26)</f>
        <v/>
      </c>
      <c r="V25" s="194"/>
      <c r="W25" s="194"/>
      <c r="X25" s="194"/>
      <c r="Y25" s="194"/>
      <c r="Z25" s="194"/>
      <c r="AA25" s="48" t="s">
        <v>0</v>
      </c>
      <c r="AB25" s="204">
        <f>IF((入力シート!E25+入力シート!E26)="","",入力シート!E25+入力シート!E26)</f>
        <v>0</v>
      </c>
      <c r="AC25" s="194"/>
      <c r="AD25" s="194"/>
      <c r="AE25" s="194"/>
      <c r="AF25" s="194"/>
      <c r="AG25" s="194"/>
      <c r="AH25" s="42" t="s">
        <v>6</v>
      </c>
      <c r="AI25" s="50"/>
    </row>
    <row r="26" spans="1:35" ht="27" customHeight="1">
      <c r="A26" s="49"/>
      <c r="B26" s="161"/>
      <c r="C26" s="162"/>
      <c r="D26" s="163"/>
      <c r="E26" s="19">
        <v>8</v>
      </c>
      <c r="F26" s="164" t="s">
        <v>35</v>
      </c>
      <c r="G26" s="164"/>
      <c r="H26" s="164"/>
      <c r="I26" s="164"/>
      <c r="J26" s="164"/>
      <c r="K26" s="164"/>
      <c r="L26" s="164"/>
      <c r="M26" s="165"/>
      <c r="N26" s="206" t="str">
        <f>IF(入力シート!E22="","",入力シート!E22)</f>
        <v/>
      </c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206"/>
      <c r="AI26" s="50"/>
    </row>
    <row r="27" spans="1:35" ht="27" customHeight="1">
      <c r="A27" s="51"/>
      <c r="B27" s="207" t="s">
        <v>36</v>
      </c>
      <c r="C27" s="208"/>
      <c r="D27" s="209"/>
      <c r="E27" s="205" t="s">
        <v>37</v>
      </c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13" t="s">
        <v>38</v>
      </c>
      <c r="AA27" s="213"/>
      <c r="AB27" s="213"/>
      <c r="AC27" s="213"/>
      <c r="AD27" s="213"/>
      <c r="AE27" s="213"/>
      <c r="AF27" s="213"/>
      <c r="AG27" s="213"/>
      <c r="AH27" s="213"/>
      <c r="AI27" s="52"/>
    </row>
    <row r="28" spans="1:35" ht="27" customHeight="1">
      <c r="A28" s="51"/>
      <c r="B28" s="210"/>
      <c r="C28" s="211"/>
      <c r="D28" s="212"/>
      <c r="E28" s="205" t="s">
        <v>39</v>
      </c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52"/>
    </row>
    <row r="29" spans="1:35" ht="27" customHeight="1">
      <c r="A29" s="51"/>
      <c r="B29" s="214" t="s">
        <v>40</v>
      </c>
      <c r="C29" s="215"/>
      <c r="D29" s="216"/>
      <c r="E29" s="205"/>
      <c r="F29" s="205"/>
      <c r="G29" s="20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5"/>
      <c r="Z29" s="205"/>
      <c r="AA29" s="205"/>
      <c r="AB29" s="205"/>
      <c r="AC29" s="205"/>
      <c r="AD29" s="205"/>
      <c r="AE29" s="205"/>
      <c r="AF29" s="205"/>
      <c r="AG29" s="205"/>
      <c r="AH29" s="205"/>
      <c r="AI29" s="52"/>
    </row>
    <row r="30" spans="1:35" ht="78.75" customHeight="1">
      <c r="A30" s="51"/>
      <c r="B30" s="205" t="s">
        <v>41</v>
      </c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  <c r="AA30" s="205"/>
      <c r="AB30" s="205"/>
      <c r="AC30" s="205"/>
      <c r="AD30" s="205"/>
      <c r="AE30" s="205"/>
      <c r="AF30" s="205"/>
      <c r="AG30" s="205"/>
      <c r="AH30" s="205"/>
      <c r="AI30" s="52"/>
    </row>
  </sheetData>
  <sheetProtection selectLockedCells="1"/>
  <mergeCells count="69">
    <mergeCell ref="B30:AH30"/>
    <mergeCell ref="F26:M26"/>
    <mergeCell ref="N26:AH26"/>
    <mergeCell ref="B27:D28"/>
    <mergeCell ref="E27:Y27"/>
    <mergeCell ref="Z27:AH27"/>
    <mergeCell ref="E28:Y28"/>
    <mergeCell ref="Z28:AH29"/>
    <mergeCell ref="B29:D29"/>
    <mergeCell ref="E29:Y29"/>
    <mergeCell ref="B22:D26"/>
    <mergeCell ref="F22:M22"/>
    <mergeCell ref="N22:AH22"/>
    <mergeCell ref="F23:M23"/>
    <mergeCell ref="N23:R23"/>
    <mergeCell ref="S23:V23"/>
    <mergeCell ref="N24:T24"/>
    <mergeCell ref="U24:AA24"/>
    <mergeCell ref="AB24:AH24"/>
    <mergeCell ref="N25:S25"/>
    <mergeCell ref="U25:Z25"/>
    <mergeCell ref="AB25:AG25"/>
    <mergeCell ref="X23:AB23"/>
    <mergeCell ref="AC23:AF23"/>
    <mergeCell ref="E24:E25"/>
    <mergeCell ref="F24:M25"/>
    <mergeCell ref="AD20:AH20"/>
    <mergeCell ref="J21:M21"/>
    <mergeCell ref="N21:P21"/>
    <mergeCell ref="R21:T21"/>
    <mergeCell ref="V21:X21"/>
    <mergeCell ref="Z21:AB21"/>
    <mergeCell ref="AD21:AG21"/>
    <mergeCell ref="J20:M20"/>
    <mergeCell ref="N20:P20"/>
    <mergeCell ref="R20:T20"/>
    <mergeCell ref="V20:X20"/>
    <mergeCell ref="Z20:AC20"/>
    <mergeCell ref="Z17:AH17"/>
    <mergeCell ref="Z18:AB18"/>
    <mergeCell ref="AC18:AE18"/>
    <mergeCell ref="AF18:AH18"/>
    <mergeCell ref="N19:Q19"/>
    <mergeCell ref="R19:U19"/>
    <mergeCell ref="V19:Y19"/>
    <mergeCell ref="Z19:AC19"/>
    <mergeCell ref="AD19:AG19"/>
    <mergeCell ref="B13:D21"/>
    <mergeCell ref="F13:M13"/>
    <mergeCell ref="N13:AH13"/>
    <mergeCell ref="F14:M14"/>
    <mergeCell ref="N14:AH14"/>
    <mergeCell ref="E15:E16"/>
    <mergeCell ref="F15:I15"/>
    <mergeCell ref="J15:M15"/>
    <mergeCell ref="N15:AH15"/>
    <mergeCell ref="F16:I16"/>
    <mergeCell ref="J16:M16"/>
    <mergeCell ref="N16:AH16"/>
    <mergeCell ref="E17:E21"/>
    <mergeCell ref="F17:I21"/>
    <mergeCell ref="J17:M19"/>
    <mergeCell ref="N17:Y18"/>
    <mergeCell ref="B12:AH12"/>
    <mergeCell ref="Z4:AH4"/>
    <mergeCell ref="V7:AH7"/>
    <mergeCell ref="V8:AH8"/>
    <mergeCell ref="V9:AH9"/>
    <mergeCell ref="B10:AH10"/>
  </mergeCells>
  <phoneticPr fontId="3"/>
  <pageMargins left="0.51181102362204722" right="0.31496062992125984" top="0.74803149606299213" bottom="0.7480314960629921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入力シート</vt:lpstr>
      <vt:lpstr>附置義務台数算定シート</vt:lpstr>
      <vt:lpstr>記入例</vt:lpstr>
      <vt:lpstr>【提出用】届出書</vt:lpstr>
      <vt:lpstr>【提出用】届出書!Print_Area</vt:lpstr>
      <vt:lpstr>記入例!Print_Area</vt:lpstr>
    </vt:vector>
  </TitlesOfParts>
  <Company>周南市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PC110611</dc:creator>
  <cp:lastModifiedBy>高岡市</cp:lastModifiedBy>
  <cp:lastPrinted>2026-03-27T01:47:16Z</cp:lastPrinted>
  <dcterms:created xsi:type="dcterms:W3CDTF">2012-08-15T04:28:36Z</dcterms:created>
  <dcterms:modified xsi:type="dcterms:W3CDTF">2026-03-27T01:48:53Z</dcterms:modified>
</cp:coreProperties>
</file>