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9945" windowHeight="7965" tabRatio="896"/>
  </bookViews>
  <sheets>
    <sheet name="1-2" sheetId="1" r:id="rId1"/>
    <sheet name="3-4" sheetId="2" r:id="rId2"/>
    <sheet name="5" sheetId="3" r:id="rId3"/>
    <sheet name="6" sheetId="4" r:id="rId4"/>
    <sheet name="7" sheetId="5" r:id="rId5"/>
    <sheet name="8" sheetId="6" r:id="rId6"/>
    <sheet name="9" sheetId="7" r:id="rId7"/>
    <sheet name="10" sheetId="8" r:id="rId8"/>
    <sheet name="11" sheetId="9" r:id="rId9"/>
    <sheet name="12-18" sheetId="48" r:id="rId10"/>
    <sheet name="19" sheetId="49" r:id="rId11"/>
    <sheet name="20" sheetId="50" r:id="rId12"/>
  </sheets>
  <definedNames>
    <definedName name="_xlnm.Print_Area" localSheetId="9">'12-18'!$A$1:$BM$65</definedName>
    <definedName name="_xlnm.Print_Area" localSheetId="11">'20'!$A$1:$I$66</definedName>
    <definedName name="_xlnm.Print_Area" localSheetId="5">'8'!$A$1:$I$51</definedName>
    <definedName name="_xlnm.Print_Area" localSheetId="6">'9'!$A$1:$H$28</definedName>
  </definedNames>
  <calcPr calcId="145621"/>
</workbook>
</file>

<file path=xl/calcChain.xml><?xml version="1.0" encoding="utf-8"?>
<calcChain xmlns="http://schemas.openxmlformats.org/spreadsheetml/2006/main">
  <c r="E18" i="7" l="1"/>
  <c r="E17" i="7"/>
  <c r="E16" i="7"/>
  <c r="E15" i="7"/>
  <c r="E14" i="7"/>
  <c r="P53" i="2" l="1"/>
  <c r="P7" i="2" l="1"/>
  <c r="A20" i="4" l="1"/>
  <c r="A19" i="4"/>
  <c r="A18" i="4" s="1"/>
  <c r="A17" i="4" s="1"/>
  <c r="A16" i="4" s="1"/>
  <c r="A15" i="4" s="1"/>
  <c r="A14" i="4" s="1"/>
  <c r="A13" i="4" s="1"/>
  <c r="A12" i="4" s="1"/>
  <c r="A11" i="4" s="1"/>
  <c r="A10" i="4" s="1"/>
  <c r="A9" i="4" s="1"/>
  <c r="A8" i="4" s="1"/>
  <c r="E27" i="7" l="1"/>
  <c r="E26" i="7"/>
  <c r="E25" i="7"/>
  <c r="E24" i="7"/>
  <c r="E23" i="7"/>
  <c r="E22" i="7"/>
  <c r="E21" i="7"/>
  <c r="E20" i="7"/>
  <c r="E13" i="7"/>
  <c r="A13" i="7"/>
  <c r="E12" i="7"/>
  <c r="A12" i="7"/>
  <c r="E11" i="7"/>
  <c r="A11" i="7"/>
  <c r="E10" i="7"/>
  <c r="A10" i="7"/>
  <c r="E9" i="7"/>
  <c r="A9" i="7"/>
  <c r="E8" i="7"/>
  <c r="A8" i="7"/>
  <c r="E7" i="7"/>
  <c r="A7" i="7"/>
  <c r="E6" i="7"/>
  <c r="A6" i="7"/>
  <c r="F51" i="2" l="1"/>
  <c r="G51" i="2"/>
  <c r="H51" i="2"/>
  <c r="I51" i="2"/>
  <c r="J51" i="2"/>
  <c r="K51" i="2"/>
  <c r="L51" i="2"/>
  <c r="M51" i="2"/>
  <c r="N51" i="2"/>
  <c r="O51" i="2"/>
  <c r="E51" i="2"/>
  <c r="E73" i="2"/>
  <c r="E72" i="2"/>
  <c r="E46" i="2" l="1"/>
  <c r="E45" i="2"/>
  <c r="N52" i="2"/>
  <c r="F52" i="2"/>
  <c r="G52" i="2"/>
  <c r="H52" i="2"/>
  <c r="I52" i="2"/>
  <c r="J52" i="2"/>
  <c r="K52" i="2"/>
  <c r="L52" i="2"/>
  <c r="M52" i="2"/>
  <c r="O52" i="2"/>
  <c r="F53" i="2"/>
  <c r="G53" i="2"/>
  <c r="H53" i="2"/>
  <c r="I53" i="2"/>
  <c r="J53" i="2"/>
  <c r="L53" i="2"/>
  <c r="M53" i="2"/>
  <c r="N53" i="2"/>
  <c r="O53" i="2"/>
  <c r="E53" i="2"/>
  <c r="E52" i="2"/>
  <c r="E32" i="2"/>
  <c r="N6" i="2"/>
  <c r="G7" i="2"/>
  <c r="E33" i="2"/>
  <c r="K7" i="2" l="1"/>
  <c r="E77" i="2"/>
  <c r="K6" i="2"/>
  <c r="L7" i="2"/>
  <c r="M6" i="2"/>
  <c r="H6" i="2"/>
  <c r="F6" i="2"/>
  <c r="O6" i="2"/>
  <c r="E6" i="2"/>
  <c r="E76" i="2"/>
  <c r="L6" i="2"/>
  <c r="I6" i="2"/>
  <c r="G6" i="2"/>
  <c r="F7" i="2"/>
  <c r="Q52" i="2"/>
  <c r="M7" i="2"/>
  <c r="N7" i="2"/>
  <c r="K53" i="2"/>
  <c r="Q53" i="2" s="1"/>
  <c r="O7" i="2"/>
  <c r="J6" i="2"/>
  <c r="I7" i="2"/>
  <c r="H7" i="2"/>
  <c r="E7" i="2"/>
  <c r="Q6" i="2" l="1"/>
  <c r="J7" i="2"/>
  <c r="Q7" i="2" s="1"/>
</calcChain>
</file>

<file path=xl/comments1.xml><?xml version="1.0" encoding="utf-8"?>
<comments xmlns="http://schemas.openxmlformats.org/spreadsheetml/2006/main">
  <authors>
    <author>高岡市</author>
  </authors>
  <commentList>
    <comment ref="G4" authorId="0">
      <text>
        <r>
          <rPr>
            <b/>
            <sz val="9"/>
            <color indexed="81"/>
            <rFont val="ＭＳ Ｐゴシック"/>
            <family val="3"/>
            <charset val="128"/>
          </rPr>
          <t>高岡市:</t>
        </r>
        <r>
          <rPr>
            <sz val="9"/>
            <color indexed="81"/>
            <rFont val="ＭＳ Ｐゴシック"/>
            <family val="3"/>
            <charset val="128"/>
          </rPr>
          <t xml:space="preserve">
6,9月に補正があった場合は計上する</t>
        </r>
      </text>
    </comment>
  </commentList>
</comments>
</file>

<file path=xl/sharedStrings.xml><?xml version="1.0" encoding="utf-8"?>
<sst xmlns="http://schemas.openxmlformats.org/spreadsheetml/2006/main" count="1351" uniqueCount="675">
  <si>
    <t>Ⅰ　総括</t>
    <rPh sb="2" eb="4">
      <t>ソウカツ</t>
    </rPh>
    <phoneticPr fontId="2"/>
  </si>
  <si>
    <t>1　市の概要</t>
    <rPh sb="2" eb="3">
      <t>シ</t>
    </rPh>
    <rPh sb="4" eb="6">
      <t>ガイヨウ</t>
    </rPh>
    <phoneticPr fontId="2"/>
  </si>
  <si>
    <t>年度</t>
    <rPh sb="0" eb="2">
      <t>ネンド</t>
    </rPh>
    <phoneticPr fontId="2"/>
  </si>
  <si>
    <t>面積</t>
    <rPh sb="0" eb="2">
      <t>メンセキ</t>
    </rPh>
    <phoneticPr fontId="2"/>
  </si>
  <si>
    <t>人口密度
(1㎢)</t>
    <rPh sb="0" eb="2">
      <t>ジンコウ</t>
    </rPh>
    <rPh sb="2" eb="4">
      <t>ミツド</t>
    </rPh>
    <phoneticPr fontId="2"/>
  </si>
  <si>
    <t>税務三課
職員数</t>
    <rPh sb="0" eb="2">
      <t>ゼイム</t>
    </rPh>
    <rPh sb="2" eb="4">
      <t>サンカ</t>
    </rPh>
    <rPh sb="5" eb="7">
      <t>ショクイン</t>
    </rPh>
    <rPh sb="7" eb="8">
      <t>スウ</t>
    </rPh>
    <phoneticPr fontId="2"/>
  </si>
  <si>
    <t>人口</t>
    <rPh sb="0" eb="2">
      <t>ジンコウ</t>
    </rPh>
    <phoneticPr fontId="2"/>
  </si>
  <si>
    <t>世帯数</t>
    <rPh sb="0" eb="2">
      <t>セタイ</t>
    </rPh>
    <rPh sb="2" eb="3">
      <t>スウ</t>
    </rPh>
    <phoneticPr fontId="2"/>
  </si>
  <si>
    <t>人</t>
    <rPh sb="0" eb="1">
      <t>ヒト</t>
    </rPh>
    <phoneticPr fontId="2"/>
  </si>
  <si>
    <t>世帯</t>
    <rPh sb="0" eb="2">
      <t>セタイ</t>
    </rPh>
    <phoneticPr fontId="2"/>
  </si>
  <si>
    <t>(注)　人口・世帯数は1月1日現在の数値による。</t>
    <rPh sb="1" eb="2">
      <t>チュウ</t>
    </rPh>
    <rPh sb="4" eb="6">
      <t>ジンコウ</t>
    </rPh>
    <rPh sb="7" eb="10">
      <t>セタイスウ</t>
    </rPh>
    <rPh sb="12" eb="13">
      <t>ガツ</t>
    </rPh>
    <rPh sb="14" eb="17">
      <t>ニチゲンザイ</t>
    </rPh>
    <rPh sb="18" eb="20">
      <t>スウチ</t>
    </rPh>
    <phoneticPr fontId="2"/>
  </si>
  <si>
    <t>2　市民の負担状況</t>
    <rPh sb="2" eb="4">
      <t>シミン</t>
    </rPh>
    <rPh sb="5" eb="7">
      <t>フタン</t>
    </rPh>
    <rPh sb="7" eb="9">
      <t>ジョウキョウ</t>
    </rPh>
    <phoneticPr fontId="2"/>
  </si>
  <si>
    <t>区分</t>
    <rPh sb="0" eb="2">
      <t>クブン</t>
    </rPh>
    <phoneticPr fontId="2"/>
  </si>
  <si>
    <t>一世帯当り人口</t>
    <rPh sb="0" eb="1">
      <t>イチ</t>
    </rPh>
    <rPh sb="1" eb="3">
      <t>セタイ</t>
    </rPh>
    <rPh sb="3" eb="4">
      <t>ア</t>
    </rPh>
    <rPh sb="5" eb="7">
      <t>ジンコウ</t>
    </rPh>
    <phoneticPr fontId="2"/>
  </si>
  <si>
    <t>一般会計歳入額</t>
    <rPh sb="0" eb="2">
      <t>イッパン</t>
    </rPh>
    <rPh sb="2" eb="4">
      <t>カイケイ</t>
    </rPh>
    <rPh sb="4" eb="6">
      <t>サイニュウ</t>
    </rPh>
    <rPh sb="6" eb="7">
      <t>ガク</t>
    </rPh>
    <phoneticPr fontId="2"/>
  </si>
  <si>
    <t>千円</t>
    <rPh sb="0" eb="2">
      <t>センエン</t>
    </rPh>
    <phoneticPr fontId="2"/>
  </si>
  <si>
    <t>同上に占める市税収入割合</t>
    <rPh sb="0" eb="2">
      <t>ドウジョウ</t>
    </rPh>
    <rPh sb="3" eb="4">
      <t>シ</t>
    </rPh>
    <rPh sb="6" eb="8">
      <t>シゼイ</t>
    </rPh>
    <rPh sb="8" eb="10">
      <t>シュウニュウ</t>
    </rPh>
    <rPh sb="10" eb="12">
      <t>ワリアイ</t>
    </rPh>
    <phoneticPr fontId="2"/>
  </si>
  <si>
    <t>市税
収入額</t>
    <rPh sb="0" eb="2">
      <t>シゼイ</t>
    </rPh>
    <rPh sb="3" eb="5">
      <t>シュウニュウ</t>
    </rPh>
    <rPh sb="5" eb="6">
      <t>ガク</t>
    </rPh>
    <phoneticPr fontId="2"/>
  </si>
  <si>
    <t>総額</t>
    <rPh sb="0" eb="2">
      <t>ソウガク</t>
    </rPh>
    <phoneticPr fontId="2"/>
  </si>
  <si>
    <t>市民一人当り</t>
    <rPh sb="0" eb="2">
      <t>シミン</t>
    </rPh>
    <rPh sb="2" eb="4">
      <t>ヒトリ</t>
    </rPh>
    <rPh sb="4" eb="5">
      <t>アタ</t>
    </rPh>
    <phoneticPr fontId="2"/>
  </si>
  <si>
    <t>一世帯当り</t>
    <rPh sb="0" eb="1">
      <t>ヒト</t>
    </rPh>
    <rPh sb="1" eb="3">
      <t>セタイ</t>
    </rPh>
    <rPh sb="3" eb="4">
      <t>アタ</t>
    </rPh>
    <phoneticPr fontId="2"/>
  </si>
  <si>
    <t>円</t>
    <rPh sb="0" eb="1">
      <t>エン</t>
    </rPh>
    <phoneticPr fontId="2"/>
  </si>
  <si>
    <t>市民税</t>
    <rPh sb="0" eb="3">
      <t>シミンゼイ</t>
    </rPh>
    <phoneticPr fontId="2"/>
  </si>
  <si>
    <t>固定資産税</t>
    <rPh sb="0" eb="2">
      <t>コテイ</t>
    </rPh>
    <rPh sb="2" eb="5">
      <t>シサンゼイ</t>
    </rPh>
    <phoneticPr fontId="2"/>
  </si>
  <si>
    <t>軽自動車税</t>
    <rPh sb="0" eb="4">
      <t>ケイジドウシャ</t>
    </rPh>
    <rPh sb="4" eb="5">
      <t>ゼイ</t>
    </rPh>
    <phoneticPr fontId="2"/>
  </si>
  <si>
    <t>その他の税</t>
    <rPh sb="2" eb="3">
      <t>タ</t>
    </rPh>
    <rPh sb="4" eb="5">
      <t>ゼイ</t>
    </rPh>
    <phoneticPr fontId="2"/>
  </si>
  <si>
    <t>税務職員数</t>
    <rPh sb="0" eb="2">
      <t>ゼイム</t>
    </rPh>
    <rPh sb="2" eb="4">
      <t>ショクイン</t>
    </rPh>
    <rPh sb="4" eb="5">
      <t>スウ</t>
    </rPh>
    <phoneticPr fontId="2"/>
  </si>
  <si>
    <t>職員数</t>
    <rPh sb="0" eb="3">
      <t>ショクインスウ</t>
    </rPh>
    <phoneticPr fontId="2"/>
  </si>
  <si>
    <t>人</t>
    <rPh sb="0" eb="1">
      <t>ニン</t>
    </rPh>
    <phoneticPr fontId="2"/>
  </si>
  <si>
    <t>職員一人当り
人口</t>
    <rPh sb="0" eb="2">
      <t>ショクイン</t>
    </rPh>
    <rPh sb="2" eb="3">
      <t>イチ</t>
    </rPh>
    <rPh sb="3" eb="4">
      <t>ヒト</t>
    </rPh>
    <rPh sb="4" eb="5">
      <t>アタ</t>
    </rPh>
    <rPh sb="7" eb="9">
      <t>ジンコウ</t>
    </rPh>
    <phoneticPr fontId="2"/>
  </si>
  <si>
    <t>職員一人当り
世帯数</t>
    <rPh sb="0" eb="2">
      <t>ショクイン</t>
    </rPh>
    <rPh sb="2" eb="4">
      <t>ヒトリ</t>
    </rPh>
    <rPh sb="4" eb="5">
      <t>アタ</t>
    </rPh>
    <rPh sb="7" eb="10">
      <t>セタイスウ</t>
    </rPh>
    <phoneticPr fontId="2"/>
  </si>
  <si>
    <t>(注)　人口・世帯数は各年度とも当該年の1月1日現在の数値による。</t>
    <rPh sb="1" eb="2">
      <t>チュウ</t>
    </rPh>
    <rPh sb="4" eb="6">
      <t>ジンコウ</t>
    </rPh>
    <rPh sb="7" eb="10">
      <t>セタイスウ</t>
    </rPh>
    <rPh sb="11" eb="14">
      <t>カクネンド</t>
    </rPh>
    <rPh sb="16" eb="18">
      <t>トウガイ</t>
    </rPh>
    <rPh sb="18" eb="19">
      <t>ネン</t>
    </rPh>
    <rPh sb="21" eb="22">
      <t>ガツ</t>
    </rPh>
    <rPh sb="23" eb="26">
      <t>ニチゲンザイ</t>
    </rPh>
    <rPh sb="27" eb="29">
      <t>スウチ</t>
    </rPh>
    <phoneticPr fontId="2"/>
  </si>
  <si>
    <t>3　税務機構及び事務分掌</t>
    <rPh sb="2" eb="4">
      <t>ゼイム</t>
    </rPh>
    <rPh sb="4" eb="6">
      <t>キコウ</t>
    </rPh>
    <rPh sb="6" eb="7">
      <t>オヨ</t>
    </rPh>
    <rPh sb="8" eb="10">
      <t>ジム</t>
    </rPh>
    <rPh sb="10" eb="12">
      <t>ブンショウ</t>
    </rPh>
    <phoneticPr fontId="2"/>
  </si>
  <si>
    <t>理事</t>
    <rPh sb="0" eb="2">
      <t>リジ</t>
    </rPh>
    <phoneticPr fontId="2"/>
  </si>
  <si>
    <t>次長</t>
    <rPh sb="0" eb="2">
      <t>ジチョウ</t>
    </rPh>
    <phoneticPr fontId="2"/>
  </si>
  <si>
    <t>参事</t>
    <rPh sb="0" eb="2">
      <t>サンジ</t>
    </rPh>
    <phoneticPr fontId="2"/>
  </si>
  <si>
    <t>課長</t>
    <rPh sb="0" eb="2">
      <t>カチョウ</t>
    </rPh>
    <phoneticPr fontId="2"/>
  </si>
  <si>
    <t>主幹</t>
    <rPh sb="0" eb="2">
      <t>シュカン</t>
    </rPh>
    <phoneticPr fontId="2"/>
  </si>
  <si>
    <t>副主幹</t>
    <rPh sb="0" eb="3">
      <t>フクシュカン</t>
    </rPh>
    <phoneticPr fontId="2"/>
  </si>
  <si>
    <t>主査</t>
    <rPh sb="0" eb="2">
      <t>シュサ</t>
    </rPh>
    <phoneticPr fontId="2"/>
  </si>
  <si>
    <t>主任</t>
    <rPh sb="0" eb="2">
      <t>シュニン</t>
    </rPh>
    <phoneticPr fontId="2"/>
  </si>
  <si>
    <t>主事</t>
    <rPh sb="0" eb="2">
      <t>シュジ</t>
    </rPh>
    <phoneticPr fontId="2"/>
  </si>
  <si>
    <t>計</t>
    <rPh sb="0" eb="1">
      <t>ケイ</t>
    </rPh>
    <phoneticPr fontId="2"/>
  </si>
  <si>
    <t>事務分掌</t>
    <rPh sb="0" eb="2">
      <t>ジム</t>
    </rPh>
    <rPh sb="2" eb="4">
      <t>ブンショウ</t>
    </rPh>
    <phoneticPr fontId="2"/>
  </si>
  <si>
    <t>1 税務全般及び連絡調整に関すること。</t>
    <rPh sb="2" eb="4">
      <t>ゼイム</t>
    </rPh>
    <rPh sb="4" eb="6">
      <t>ゼンパン</t>
    </rPh>
    <rPh sb="6" eb="7">
      <t>オヨ</t>
    </rPh>
    <rPh sb="8" eb="10">
      <t>レンラク</t>
    </rPh>
    <rPh sb="10" eb="12">
      <t>チョウセイ</t>
    </rPh>
    <rPh sb="13" eb="14">
      <t>カン</t>
    </rPh>
    <phoneticPr fontId="2"/>
  </si>
  <si>
    <t>2 税務情報システム管理に関すること。</t>
    <rPh sb="2" eb="4">
      <t>ゼイム</t>
    </rPh>
    <rPh sb="4" eb="6">
      <t>ジョウホウ</t>
    </rPh>
    <rPh sb="10" eb="12">
      <t>カンリ</t>
    </rPh>
    <rPh sb="13" eb="14">
      <t>カン</t>
    </rPh>
    <phoneticPr fontId="2"/>
  </si>
  <si>
    <t>3 税務関係予算執行に関すること。</t>
    <rPh sb="2" eb="4">
      <t>ゼイム</t>
    </rPh>
    <rPh sb="4" eb="6">
      <t>カンケイ</t>
    </rPh>
    <rPh sb="6" eb="8">
      <t>ヨサン</t>
    </rPh>
    <rPh sb="8" eb="10">
      <t>シッコウ</t>
    </rPh>
    <rPh sb="11" eb="12">
      <t>カン</t>
    </rPh>
    <phoneticPr fontId="2"/>
  </si>
  <si>
    <t>4 固定資産評価審査委員会に関すること。</t>
    <rPh sb="2" eb="4">
      <t>コテイ</t>
    </rPh>
    <rPh sb="4" eb="6">
      <t>シサン</t>
    </rPh>
    <rPh sb="6" eb="8">
      <t>ヒョウカ</t>
    </rPh>
    <rPh sb="8" eb="10">
      <t>シンサ</t>
    </rPh>
    <rPh sb="10" eb="13">
      <t>イインカイ</t>
    </rPh>
    <rPh sb="14" eb="15">
      <t>カン</t>
    </rPh>
    <phoneticPr fontId="2"/>
  </si>
  <si>
    <t>納税課</t>
    <rPh sb="0" eb="3">
      <t>ノウゼイカ</t>
    </rPh>
    <phoneticPr fontId="2"/>
  </si>
  <si>
    <t>小計</t>
    <rPh sb="0" eb="2">
      <t>ショウケイ</t>
    </rPh>
    <phoneticPr fontId="2"/>
  </si>
  <si>
    <t>1 市県民税の賦課に関すること。</t>
    <rPh sb="2" eb="6">
      <t>シケンミンゼイ</t>
    </rPh>
    <rPh sb="7" eb="9">
      <t>フカ</t>
    </rPh>
    <rPh sb="10" eb="11">
      <t>カン</t>
    </rPh>
    <phoneticPr fontId="2"/>
  </si>
  <si>
    <t>3 公共事業資産の取得に関すること。</t>
    <rPh sb="2" eb="4">
      <t>コウキョウ</t>
    </rPh>
    <rPh sb="4" eb="6">
      <t>ジギョウ</t>
    </rPh>
    <rPh sb="6" eb="8">
      <t>シサン</t>
    </rPh>
    <rPh sb="9" eb="11">
      <t>シュトク</t>
    </rPh>
    <rPh sb="12" eb="13">
      <t>カン</t>
    </rPh>
    <phoneticPr fontId="2"/>
  </si>
  <si>
    <t>個人市民税</t>
    <rPh sb="0" eb="2">
      <t>コジン</t>
    </rPh>
    <rPh sb="2" eb="5">
      <t>シミンゼイ</t>
    </rPh>
    <phoneticPr fontId="2"/>
  </si>
  <si>
    <t>法人市民税</t>
    <rPh sb="0" eb="2">
      <t>ホウジン</t>
    </rPh>
    <rPh sb="2" eb="5">
      <t>シミンゼイ</t>
    </rPh>
    <phoneticPr fontId="2"/>
  </si>
  <si>
    <t>市民税課</t>
    <rPh sb="0" eb="3">
      <t>シミンゼイ</t>
    </rPh>
    <rPh sb="3" eb="4">
      <t>カ</t>
    </rPh>
    <phoneticPr fontId="2"/>
  </si>
  <si>
    <t>総務部</t>
    <rPh sb="0" eb="2">
      <t>ソウム</t>
    </rPh>
    <rPh sb="2" eb="3">
      <t>ブ</t>
    </rPh>
    <phoneticPr fontId="2"/>
  </si>
  <si>
    <t>資産税課</t>
    <rPh sb="0" eb="3">
      <t>シサンゼイ</t>
    </rPh>
    <rPh sb="3" eb="4">
      <t>カ</t>
    </rPh>
    <phoneticPr fontId="2"/>
  </si>
  <si>
    <t>1 償却資産の評価及び賦課に関すること。</t>
    <rPh sb="2" eb="4">
      <t>ショウキャク</t>
    </rPh>
    <rPh sb="4" eb="6">
      <t>シサン</t>
    </rPh>
    <rPh sb="7" eb="9">
      <t>ヒョウカ</t>
    </rPh>
    <rPh sb="9" eb="10">
      <t>オヨ</t>
    </rPh>
    <rPh sb="11" eb="13">
      <t>フカ</t>
    </rPh>
    <rPh sb="14" eb="15">
      <t>カン</t>
    </rPh>
    <phoneticPr fontId="2"/>
  </si>
  <si>
    <t>2 特別とん譲与税、船舶固定資産税の配分
　調査に関すること。</t>
    <rPh sb="2" eb="4">
      <t>トクベツ</t>
    </rPh>
    <rPh sb="6" eb="8">
      <t>ジョウヨ</t>
    </rPh>
    <rPh sb="8" eb="9">
      <t>ゼイ</t>
    </rPh>
    <rPh sb="10" eb="12">
      <t>センパク</t>
    </rPh>
    <rPh sb="12" eb="14">
      <t>コテイ</t>
    </rPh>
    <rPh sb="14" eb="17">
      <t>シサンゼイ</t>
    </rPh>
    <rPh sb="18" eb="20">
      <t>ハイブン</t>
    </rPh>
    <rPh sb="22" eb="24">
      <t>チョウサ</t>
    </rPh>
    <rPh sb="25" eb="26">
      <t>カン</t>
    </rPh>
    <phoneticPr fontId="2"/>
  </si>
  <si>
    <t>3 固定資産税の調定に関すること。</t>
    <rPh sb="2" eb="4">
      <t>コテイ</t>
    </rPh>
    <rPh sb="4" eb="7">
      <t>シサンゼイ</t>
    </rPh>
    <rPh sb="8" eb="10">
      <t>チョウテイ</t>
    </rPh>
    <rPh sb="11" eb="12">
      <t>カン</t>
    </rPh>
    <phoneticPr fontId="2"/>
  </si>
  <si>
    <t>4 国有資産等所在市町村交付金に関すること。</t>
    <rPh sb="2" eb="4">
      <t>コクユウ</t>
    </rPh>
    <rPh sb="4" eb="6">
      <t>シサン</t>
    </rPh>
    <rPh sb="6" eb="7">
      <t>トウ</t>
    </rPh>
    <rPh sb="7" eb="9">
      <t>ショザイ</t>
    </rPh>
    <rPh sb="9" eb="12">
      <t>シチョウソン</t>
    </rPh>
    <rPh sb="12" eb="15">
      <t>コウフキン</t>
    </rPh>
    <rPh sb="16" eb="17">
      <t>カン</t>
    </rPh>
    <phoneticPr fontId="2"/>
  </si>
  <si>
    <t>5 税共通宛名管理に関すること。</t>
    <rPh sb="2" eb="3">
      <t>ゼイ</t>
    </rPh>
    <rPh sb="3" eb="5">
      <t>キョウツウ</t>
    </rPh>
    <rPh sb="5" eb="7">
      <t>アテナ</t>
    </rPh>
    <rPh sb="7" eb="9">
      <t>カンリ</t>
    </rPh>
    <rPh sb="10" eb="11">
      <t>カン</t>
    </rPh>
    <phoneticPr fontId="2"/>
  </si>
  <si>
    <t>6 登記済通知書等の宛名登録に関すること。</t>
    <rPh sb="2" eb="4">
      <t>トウキ</t>
    </rPh>
    <rPh sb="4" eb="5">
      <t>ズ</t>
    </rPh>
    <rPh sb="5" eb="8">
      <t>ツウチショ</t>
    </rPh>
    <rPh sb="8" eb="9">
      <t>トウ</t>
    </rPh>
    <rPh sb="10" eb="12">
      <t>アテナ</t>
    </rPh>
    <rPh sb="12" eb="14">
      <t>トウロク</t>
    </rPh>
    <rPh sb="15" eb="16">
      <t>カン</t>
    </rPh>
    <phoneticPr fontId="2"/>
  </si>
  <si>
    <t>7 課内庶務に関すること。</t>
    <rPh sb="2" eb="4">
      <t>カナイ</t>
    </rPh>
    <rPh sb="4" eb="6">
      <t>ショム</t>
    </rPh>
    <rPh sb="7" eb="8">
      <t>カン</t>
    </rPh>
    <phoneticPr fontId="2"/>
  </si>
  <si>
    <t>1 土地の評価及び賦課に関すること。</t>
    <rPh sb="2" eb="4">
      <t>トチ</t>
    </rPh>
    <rPh sb="5" eb="7">
      <t>ヒョウカ</t>
    </rPh>
    <rPh sb="7" eb="8">
      <t>オヨ</t>
    </rPh>
    <rPh sb="9" eb="11">
      <t>フカ</t>
    </rPh>
    <rPh sb="12" eb="13">
      <t>カン</t>
    </rPh>
    <phoneticPr fontId="2"/>
  </si>
  <si>
    <t>2 土地現況調査に関すること。</t>
    <rPh sb="2" eb="4">
      <t>トチ</t>
    </rPh>
    <rPh sb="4" eb="6">
      <t>ゲンキョウ</t>
    </rPh>
    <rPh sb="6" eb="8">
      <t>チョウサ</t>
    </rPh>
    <rPh sb="9" eb="10">
      <t>カン</t>
    </rPh>
    <phoneticPr fontId="2"/>
  </si>
  <si>
    <t>3 土地登記異動処理に関すること。</t>
    <rPh sb="2" eb="4">
      <t>トチ</t>
    </rPh>
    <rPh sb="4" eb="6">
      <t>トウキ</t>
    </rPh>
    <rPh sb="6" eb="8">
      <t>イドウ</t>
    </rPh>
    <rPh sb="8" eb="10">
      <t>ショリ</t>
    </rPh>
    <rPh sb="11" eb="12">
      <t>カン</t>
    </rPh>
    <phoneticPr fontId="2"/>
  </si>
  <si>
    <t>4 特別土地保有税に関すること。</t>
    <rPh sb="2" eb="4">
      <t>トクベツ</t>
    </rPh>
    <rPh sb="4" eb="6">
      <t>トチ</t>
    </rPh>
    <rPh sb="6" eb="9">
      <t>ホユウゼイ</t>
    </rPh>
    <rPh sb="10" eb="11">
      <t>カン</t>
    </rPh>
    <phoneticPr fontId="2"/>
  </si>
  <si>
    <t>5 地図情報処理に関すること。</t>
    <rPh sb="2" eb="4">
      <t>チズ</t>
    </rPh>
    <rPh sb="4" eb="6">
      <t>ジョウホウ</t>
    </rPh>
    <rPh sb="6" eb="8">
      <t>ショリ</t>
    </rPh>
    <rPh sb="9" eb="10">
      <t>カン</t>
    </rPh>
    <phoneticPr fontId="2"/>
  </si>
  <si>
    <t>合計</t>
    <rPh sb="0" eb="2">
      <t>ゴウケイ</t>
    </rPh>
    <phoneticPr fontId="2"/>
  </si>
  <si>
    <t>副課長</t>
    <rPh sb="0" eb="3">
      <t>フクカチョウ</t>
    </rPh>
    <phoneticPr fontId="2"/>
  </si>
  <si>
    <t>係長</t>
    <rPh sb="0" eb="2">
      <t>カカリチョウ</t>
    </rPh>
    <phoneticPr fontId="2"/>
  </si>
  <si>
    <t>2 滞納者の実態調査及び納税相談に関する
　こと。</t>
    <rPh sb="2" eb="4">
      <t>タイノウ</t>
    </rPh>
    <rPh sb="4" eb="5">
      <t>シャ</t>
    </rPh>
    <rPh sb="6" eb="8">
      <t>ジッタイ</t>
    </rPh>
    <rPh sb="8" eb="10">
      <t>チョウサ</t>
    </rPh>
    <rPh sb="10" eb="11">
      <t>オヨ</t>
    </rPh>
    <rPh sb="12" eb="14">
      <t>ノウゼイ</t>
    </rPh>
    <rPh sb="14" eb="16">
      <t>ソウダン</t>
    </rPh>
    <rPh sb="17" eb="18">
      <t>カン</t>
    </rPh>
    <phoneticPr fontId="2"/>
  </si>
  <si>
    <t>4　市税の徴収に要する経費</t>
    <rPh sb="2" eb="4">
      <t>シゼイ</t>
    </rPh>
    <rPh sb="5" eb="7">
      <t>チョウシュウ</t>
    </rPh>
    <rPh sb="8" eb="9">
      <t>ヨウ</t>
    </rPh>
    <rPh sb="11" eb="13">
      <t>ケイヒ</t>
    </rPh>
    <phoneticPr fontId="2"/>
  </si>
  <si>
    <t>費目</t>
    <rPh sb="0" eb="2">
      <t>ヒモク</t>
    </rPh>
    <phoneticPr fontId="2"/>
  </si>
  <si>
    <t>収入額</t>
    <rPh sb="0" eb="2">
      <t>シュウニュウ</t>
    </rPh>
    <rPh sb="2" eb="3">
      <t>ガク</t>
    </rPh>
    <phoneticPr fontId="2"/>
  </si>
  <si>
    <t>年度</t>
    <rPh sb="0" eb="2">
      <t>ネンド</t>
    </rPh>
    <phoneticPr fontId="2"/>
  </si>
  <si>
    <t>(1)</t>
    <phoneticPr fontId="2"/>
  </si>
  <si>
    <t>(2)</t>
    <phoneticPr fontId="2"/>
  </si>
  <si>
    <t>(3)</t>
    <phoneticPr fontId="2"/>
  </si>
  <si>
    <t>市税</t>
    <rPh sb="0" eb="2">
      <t>シゼイ</t>
    </rPh>
    <phoneticPr fontId="2"/>
  </si>
  <si>
    <t>個人県民税</t>
    <rPh sb="0" eb="2">
      <t>コジン</t>
    </rPh>
    <rPh sb="2" eb="5">
      <t>ケンミンゼイ</t>
    </rPh>
    <phoneticPr fontId="2"/>
  </si>
  <si>
    <t>合計</t>
    <rPh sb="0" eb="2">
      <t>ゴウケイ</t>
    </rPh>
    <phoneticPr fontId="2"/>
  </si>
  <si>
    <t>基本給</t>
    <rPh sb="0" eb="3">
      <t>キホンキュウ</t>
    </rPh>
    <phoneticPr fontId="2"/>
  </si>
  <si>
    <t>諸手当</t>
    <rPh sb="0" eb="3">
      <t>ショテアテ</t>
    </rPh>
    <phoneticPr fontId="2"/>
  </si>
  <si>
    <t>(4)</t>
    <phoneticPr fontId="2"/>
  </si>
  <si>
    <t>(5)</t>
    <phoneticPr fontId="2"/>
  </si>
  <si>
    <t>税務特別手当</t>
    <rPh sb="0" eb="2">
      <t>ゼイム</t>
    </rPh>
    <rPh sb="2" eb="4">
      <t>トクベツ</t>
    </rPh>
    <rPh sb="4" eb="6">
      <t>テアテ</t>
    </rPh>
    <phoneticPr fontId="2"/>
  </si>
  <si>
    <t>その他の手当</t>
    <rPh sb="2" eb="3">
      <t>タ</t>
    </rPh>
    <rPh sb="4" eb="6">
      <t>テアテ</t>
    </rPh>
    <phoneticPr fontId="2"/>
  </si>
  <si>
    <t>(6)</t>
    <phoneticPr fontId="2"/>
  </si>
  <si>
    <t>その他</t>
    <rPh sb="2" eb="3">
      <t>タ</t>
    </rPh>
    <phoneticPr fontId="2"/>
  </si>
  <si>
    <t>(7)</t>
    <phoneticPr fontId="2"/>
  </si>
  <si>
    <t>小計</t>
    <rPh sb="0" eb="2">
      <t>ショウケイ</t>
    </rPh>
    <phoneticPr fontId="2"/>
  </si>
  <si>
    <t>(8)</t>
    <phoneticPr fontId="2"/>
  </si>
  <si>
    <t>旅費</t>
    <rPh sb="0" eb="2">
      <t>リョヒ</t>
    </rPh>
    <phoneticPr fontId="2"/>
  </si>
  <si>
    <t>(9)</t>
    <phoneticPr fontId="2"/>
  </si>
  <si>
    <t>賃金</t>
    <rPh sb="0" eb="2">
      <t>チンギン</t>
    </rPh>
    <phoneticPr fontId="2"/>
  </si>
  <si>
    <t>(10)</t>
    <phoneticPr fontId="2"/>
  </si>
  <si>
    <t>(11)</t>
    <phoneticPr fontId="2"/>
  </si>
  <si>
    <t>(12)</t>
    <phoneticPr fontId="2"/>
  </si>
  <si>
    <t>納期前納付報奨金</t>
    <rPh sb="0" eb="2">
      <t>ノウキ</t>
    </rPh>
    <rPh sb="2" eb="3">
      <t>マエ</t>
    </rPh>
    <rPh sb="3" eb="5">
      <t>ノウフ</t>
    </rPh>
    <rPh sb="5" eb="8">
      <t>ホウショウキン</t>
    </rPh>
    <phoneticPr fontId="2"/>
  </si>
  <si>
    <t>(13)</t>
    <phoneticPr fontId="2"/>
  </si>
  <si>
    <t>納税貯蓄組合交付金</t>
    <rPh sb="0" eb="2">
      <t>ノウゼイ</t>
    </rPh>
    <rPh sb="2" eb="4">
      <t>チョチク</t>
    </rPh>
    <rPh sb="4" eb="6">
      <t>クミアイ</t>
    </rPh>
    <rPh sb="6" eb="9">
      <t>コウフキン</t>
    </rPh>
    <phoneticPr fontId="2"/>
  </si>
  <si>
    <t>(14)</t>
    <phoneticPr fontId="2"/>
  </si>
  <si>
    <t>(15)</t>
    <phoneticPr fontId="2"/>
  </si>
  <si>
    <t>(16)</t>
    <phoneticPr fontId="2"/>
  </si>
  <si>
    <t>人件費</t>
    <rPh sb="0" eb="3">
      <t>ジンケンヒ</t>
    </rPh>
    <phoneticPr fontId="2"/>
  </si>
  <si>
    <t>需用費</t>
    <rPh sb="0" eb="3">
      <t>ジュヨウヒ</t>
    </rPh>
    <phoneticPr fontId="2"/>
  </si>
  <si>
    <t>報奨金及びこれに類する経費</t>
    <rPh sb="0" eb="3">
      <t>ホウショウキン</t>
    </rPh>
    <rPh sb="3" eb="4">
      <t>オヨ</t>
    </rPh>
    <rPh sb="8" eb="9">
      <t>ルイ</t>
    </rPh>
    <rPh sb="11" eb="13">
      <t>ケイヒ</t>
    </rPh>
    <phoneticPr fontId="2"/>
  </si>
  <si>
    <t>徴税費</t>
    <rPh sb="0" eb="2">
      <t>チョウゼイ</t>
    </rPh>
    <rPh sb="2" eb="3">
      <t>ヒ</t>
    </rPh>
    <phoneticPr fontId="2"/>
  </si>
  <si>
    <t>(ｱ)</t>
    <phoneticPr fontId="2"/>
  </si>
  <si>
    <t>(ｲ)</t>
    <phoneticPr fontId="2"/>
  </si>
  <si>
    <t>(17)</t>
    <phoneticPr fontId="2"/>
  </si>
  <si>
    <t>-</t>
    <phoneticPr fontId="2"/>
  </si>
  <si>
    <t>(18)</t>
    <phoneticPr fontId="2"/>
  </si>
  <si>
    <t>納税通知書の数を基準にした金額</t>
    <rPh sb="0" eb="2">
      <t>ノウゼイ</t>
    </rPh>
    <rPh sb="2" eb="5">
      <t>ツウチショ</t>
    </rPh>
    <rPh sb="6" eb="7">
      <t>カズ</t>
    </rPh>
    <rPh sb="8" eb="10">
      <t>キジュン</t>
    </rPh>
    <rPh sb="13" eb="15">
      <t>キンガク</t>
    </rPh>
    <phoneticPr fontId="2"/>
  </si>
  <si>
    <t>納税義務者数を基準にした金額</t>
    <rPh sb="0" eb="2">
      <t>ノウゼイ</t>
    </rPh>
    <rPh sb="2" eb="5">
      <t>ギムシャ</t>
    </rPh>
    <rPh sb="5" eb="6">
      <t>スウ</t>
    </rPh>
    <rPh sb="7" eb="9">
      <t>キジュン</t>
    </rPh>
    <rPh sb="12" eb="14">
      <t>キンガク</t>
    </rPh>
    <phoneticPr fontId="2"/>
  </si>
  <si>
    <t>(19)</t>
    <phoneticPr fontId="2"/>
  </si>
  <si>
    <t>(20)</t>
    <phoneticPr fontId="2"/>
  </si>
  <si>
    <t>徴収金等を基準にした金額</t>
    <rPh sb="0" eb="2">
      <t>チョウシュウ</t>
    </rPh>
    <rPh sb="2" eb="3">
      <t>キン</t>
    </rPh>
    <rPh sb="3" eb="4">
      <t>トウ</t>
    </rPh>
    <rPh sb="5" eb="7">
      <t>キジュン</t>
    </rPh>
    <rPh sb="10" eb="12">
      <t>キンガク</t>
    </rPh>
    <phoneticPr fontId="2"/>
  </si>
  <si>
    <t>(21)</t>
    <phoneticPr fontId="2"/>
  </si>
  <si>
    <t>(22)</t>
    <phoneticPr fontId="2"/>
  </si>
  <si>
    <t>(23)</t>
    <phoneticPr fontId="2"/>
  </si>
  <si>
    <t>(24)</t>
    <phoneticPr fontId="2"/>
  </si>
  <si>
    <t>(17)-(21)</t>
    <phoneticPr fontId="2"/>
  </si>
  <si>
    <t>税収入額に対する徴税費の割合</t>
    <rPh sb="0" eb="1">
      <t>ゼイ</t>
    </rPh>
    <rPh sb="1" eb="3">
      <t>シュウニュウ</t>
    </rPh>
    <rPh sb="3" eb="4">
      <t>ガク</t>
    </rPh>
    <rPh sb="5" eb="6">
      <t>タイ</t>
    </rPh>
    <rPh sb="8" eb="10">
      <t>チョウゼイ</t>
    </rPh>
    <rPh sb="10" eb="11">
      <t>ヒ</t>
    </rPh>
    <rPh sb="12" eb="14">
      <t>ワリアイ</t>
    </rPh>
    <phoneticPr fontId="2"/>
  </si>
  <si>
    <t>県民税
徴収取扱費</t>
    <rPh sb="0" eb="3">
      <t>ケンミンゼイ</t>
    </rPh>
    <rPh sb="4" eb="6">
      <t>チョウシュウ</t>
    </rPh>
    <rPh sb="6" eb="8">
      <t>トリアツカイ</t>
    </rPh>
    <rPh sb="8" eb="9">
      <t>ヒ</t>
    </rPh>
    <phoneticPr fontId="2"/>
  </si>
  <si>
    <t>(17)</t>
    <phoneticPr fontId="2"/>
  </si>
  <si>
    <t>(3)</t>
    <phoneticPr fontId="2"/>
  </si>
  <si>
    <t>(22)</t>
    <phoneticPr fontId="2"/>
  </si>
  <si>
    <t>(1)</t>
    <phoneticPr fontId="2"/>
  </si>
  <si>
    <t>5　歳入予算額及び決算額</t>
    <rPh sb="2" eb="4">
      <t>サイニュウ</t>
    </rPh>
    <rPh sb="4" eb="6">
      <t>ヨサン</t>
    </rPh>
    <rPh sb="6" eb="7">
      <t>ガク</t>
    </rPh>
    <rPh sb="7" eb="8">
      <t>オヨ</t>
    </rPh>
    <rPh sb="9" eb="11">
      <t>ケッサン</t>
    </rPh>
    <rPh sb="11" eb="12">
      <t>ガク</t>
    </rPh>
    <phoneticPr fontId="2"/>
  </si>
  <si>
    <t>(A)</t>
    <phoneticPr fontId="2"/>
  </si>
  <si>
    <t>(B)</t>
    <phoneticPr fontId="2"/>
  </si>
  <si>
    <t>(D)</t>
    <phoneticPr fontId="2"/>
  </si>
  <si>
    <t>(C)</t>
    <phoneticPr fontId="2"/>
  </si>
  <si>
    <t>一般会計予算</t>
    <rPh sb="0" eb="2">
      <t>イッパン</t>
    </rPh>
    <rPh sb="2" eb="4">
      <t>カイケイ</t>
    </rPh>
    <rPh sb="4" eb="6">
      <t>ヨサン</t>
    </rPh>
    <phoneticPr fontId="2"/>
  </si>
  <si>
    <t>市税予算額</t>
    <rPh sb="0" eb="2">
      <t>シゼイ</t>
    </rPh>
    <rPh sb="2" eb="5">
      <t>ヨサンガク</t>
    </rPh>
    <phoneticPr fontId="2"/>
  </si>
  <si>
    <t>一般会計決算額</t>
    <rPh sb="0" eb="2">
      <t>イッパン</t>
    </rPh>
    <rPh sb="2" eb="4">
      <t>カイケイ</t>
    </rPh>
    <rPh sb="4" eb="6">
      <t>ケッサン</t>
    </rPh>
    <rPh sb="6" eb="7">
      <t>ガク</t>
    </rPh>
    <phoneticPr fontId="2"/>
  </si>
  <si>
    <t>市税決算額</t>
    <rPh sb="0" eb="2">
      <t>シゼイ</t>
    </rPh>
    <rPh sb="2" eb="4">
      <t>ケッサン</t>
    </rPh>
    <rPh sb="4" eb="5">
      <t>ガク</t>
    </rPh>
    <phoneticPr fontId="2"/>
  </si>
  <si>
    <t>(B)</t>
    <phoneticPr fontId="2"/>
  </si>
  <si>
    <t>(D)</t>
    <phoneticPr fontId="2"/>
  </si>
  <si>
    <t>(A)</t>
    <phoneticPr fontId="2"/>
  </si>
  <si>
    <t>歳入</t>
    <rPh sb="0" eb="2">
      <t>サイニュウ</t>
    </rPh>
    <phoneticPr fontId="2"/>
  </si>
  <si>
    <t>歳出</t>
    <rPh sb="0" eb="2">
      <t>サイシュツ</t>
    </rPh>
    <phoneticPr fontId="2"/>
  </si>
  <si>
    <t>款別</t>
    <rPh sb="0" eb="1">
      <t>カン</t>
    </rPh>
    <rPh sb="1" eb="2">
      <t>ベツ</t>
    </rPh>
    <phoneticPr fontId="2"/>
  </si>
  <si>
    <t>予算額</t>
    <rPh sb="0" eb="3">
      <t>ヨサンガク</t>
    </rPh>
    <phoneticPr fontId="2"/>
  </si>
  <si>
    <t>構成比</t>
    <rPh sb="0" eb="2">
      <t>コウセイ</t>
    </rPh>
    <rPh sb="2" eb="3">
      <t>ヒ</t>
    </rPh>
    <phoneticPr fontId="2"/>
  </si>
  <si>
    <t>歳入合計</t>
    <rPh sb="0" eb="2">
      <t>サイニュウ</t>
    </rPh>
    <rPh sb="2" eb="4">
      <t>ゴウケイ</t>
    </rPh>
    <phoneticPr fontId="2"/>
  </si>
  <si>
    <t>歳出合計</t>
    <rPh sb="0" eb="2">
      <t>サイシュツ</t>
    </rPh>
    <rPh sb="2" eb="4">
      <t>ゴウケイ</t>
    </rPh>
    <phoneticPr fontId="2"/>
  </si>
  <si>
    <t>地方譲与税</t>
    <rPh sb="0" eb="2">
      <t>チホウ</t>
    </rPh>
    <rPh sb="2" eb="4">
      <t>ジョウヨ</t>
    </rPh>
    <rPh sb="4" eb="5">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</si>
  <si>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</si>
  <si>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</si>
  <si>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株式譲渡所得割交付金</t>
    <rPh sb="0" eb="2">
      <t>カブシキ</t>
    </rPh>
    <rPh sb="2" eb="4">
      <t>ジョウト</t>
    </rPh>
    <rPh sb="4" eb="6">
      <t>ショトク</t>
    </rPh>
    <rPh sb="6" eb="7">
      <t>ワリ</t>
    </rPh>
    <rPh sb="7" eb="10">
      <t>コウフキン</t>
    </rPh>
    <phoneticPr fontId="2"/>
  </si>
  <si>
    <t>地方消費税交付金</t>
    <rPh sb="0" eb="2">
      <t>チホウ</t>
    </rPh>
    <rPh sb="2" eb="5">
      <t>ショウヒゼイ</t>
    </rPh>
    <rPh sb="5" eb="8">
      <t>コウフキン</t>
    </rPh>
    <phoneticPr fontId="2"/>
  </si>
  <si>
    <t>ゴルフ場利用税交付金</t>
    <rPh sb="3" eb="4">
      <t>ジョウ</t>
    </rPh>
    <rPh sb="4" eb="6">
      <t>リヨウ</t>
    </rPh>
    <rPh sb="6" eb="7">
      <t>ゼイ</t>
    </rPh>
    <rPh sb="7" eb="10">
      <t>コウフキン</t>
    </rPh>
    <phoneticPr fontId="2"/>
  </si>
  <si>
    <t>自動車取得税交付金</t>
    <rPh sb="0" eb="3">
      <t>ジドウシャ</t>
    </rPh>
    <rPh sb="3" eb="5">
      <t>シュトク</t>
    </rPh>
    <rPh sb="5" eb="6">
      <t>ゼイ</t>
    </rPh>
    <rPh sb="6" eb="9">
      <t>コウフキン</t>
    </rPh>
    <phoneticPr fontId="2"/>
  </si>
  <si>
    <t>地方特例交付金</t>
    <rPh sb="0" eb="2">
      <t>チホウ</t>
    </rPh>
    <rPh sb="2" eb="4">
      <t>トクレイ</t>
    </rPh>
    <rPh sb="4" eb="7">
      <t>コウフキン</t>
    </rPh>
    <phoneticPr fontId="2"/>
  </si>
  <si>
    <t>地方交付税</t>
    <rPh sb="0" eb="2">
      <t>チホウ</t>
    </rPh>
    <rPh sb="2" eb="5">
      <t>コウフゼイ</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</si>
  <si>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</si>
  <si>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</si>
  <si>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使用料及び手数料</t>
    <rPh sb="0" eb="3">
      <t>シヨウリョウ</t>
    </rPh>
    <rPh sb="3" eb="4">
      <t>オヨ</t>
    </rPh>
    <rPh sb="5" eb="8">
      <t>テスウリョウ</t>
    </rPh>
    <phoneticPr fontId="2"/>
  </si>
  <si>
    <t>国庫支出金</t>
    <rPh sb="0" eb="2">
      <t>コッコ</t>
    </rPh>
    <rPh sb="2" eb="5">
      <t>シシュツキン</t>
    </rPh>
    <phoneticPr fontId="2"/>
  </si>
  <si>
    <t>県支出金</t>
    <rPh sb="0" eb="1">
      <t>ケン</t>
    </rPh>
    <rPh sb="1" eb="4">
      <t>シシュツキン</t>
    </rPh>
    <phoneticPr fontId="2"/>
  </si>
  <si>
    <t>財産収入</t>
    <rPh sb="0" eb="2">
      <t>ザイサン</t>
    </rPh>
    <rPh sb="2" eb="4">
      <t>シュウニュウ</t>
    </rPh>
    <phoneticPr fontId="2"/>
  </si>
  <si>
    <t>寄附金</t>
    <rPh sb="0" eb="3">
      <t>キフキン</t>
    </rPh>
    <phoneticPr fontId="2"/>
  </si>
  <si>
    <t>繰入金</t>
    <rPh sb="0" eb="2">
      <t>クリイレ</t>
    </rPh>
    <rPh sb="2" eb="3">
      <t>キン</t>
    </rPh>
    <phoneticPr fontId="2"/>
  </si>
  <si>
    <t>繰越金</t>
    <rPh sb="0" eb="2">
      <t>クリコシ</t>
    </rPh>
    <rPh sb="2" eb="3">
      <t>キン</t>
    </rPh>
    <phoneticPr fontId="2"/>
  </si>
  <si>
    <t>諸収入</t>
    <rPh sb="0" eb="1">
      <t>ショ</t>
    </rPh>
    <rPh sb="1" eb="3">
      <t>シュウニュウ</t>
    </rPh>
    <phoneticPr fontId="2"/>
  </si>
  <si>
    <t>市債</t>
    <rPh sb="0" eb="2">
      <t>シサイ</t>
    </rPh>
    <phoneticPr fontId="2"/>
  </si>
  <si>
    <t>議会費</t>
    <rPh sb="0" eb="2">
      <t>ギカイ</t>
    </rPh>
    <rPh sb="2" eb="3">
      <t>ヒ</t>
    </rPh>
    <phoneticPr fontId="2"/>
  </si>
  <si>
    <t>総務費</t>
    <rPh sb="0" eb="3">
      <t>ソウムヒ</t>
    </rPh>
    <phoneticPr fontId="2"/>
  </si>
  <si>
    <t>民生費</t>
    <rPh sb="0" eb="2">
      <t>ミンセイ</t>
    </rPh>
    <rPh sb="2" eb="3">
      <t>ヒ</t>
    </rPh>
    <phoneticPr fontId="2"/>
  </si>
  <si>
    <t>衛生費</t>
    <rPh sb="0" eb="3">
      <t>エイセイヒ</t>
    </rPh>
    <phoneticPr fontId="2"/>
  </si>
  <si>
    <t>労働費</t>
    <rPh sb="0" eb="3">
      <t>ロウドウヒ</t>
    </rPh>
    <phoneticPr fontId="2"/>
  </si>
  <si>
    <t>農林水産費</t>
    <rPh sb="0" eb="2">
      <t>ノウリン</t>
    </rPh>
    <rPh sb="2" eb="4">
      <t>スイサン</t>
    </rPh>
    <rPh sb="4" eb="5">
      <t>ヒ</t>
    </rPh>
    <phoneticPr fontId="2"/>
  </si>
  <si>
    <t>商工費</t>
    <rPh sb="0" eb="2">
      <t>ショウコウ</t>
    </rPh>
    <rPh sb="2" eb="3">
      <t>ヒ</t>
    </rPh>
    <phoneticPr fontId="2"/>
  </si>
  <si>
    <t>土木費</t>
    <rPh sb="0" eb="2">
      <t>ドボク</t>
    </rPh>
    <rPh sb="2" eb="3">
      <t>ヒ</t>
    </rPh>
    <phoneticPr fontId="2"/>
  </si>
  <si>
    <t>消防費</t>
    <rPh sb="0" eb="2">
      <t>ショウボウ</t>
    </rPh>
    <rPh sb="2" eb="3">
      <t>ヒ</t>
    </rPh>
    <phoneticPr fontId="2"/>
  </si>
  <si>
    <t>教育費</t>
    <rPh sb="0" eb="3">
      <t>キョウイクヒ</t>
    </rPh>
    <phoneticPr fontId="2"/>
  </si>
  <si>
    <t>災害復旧費</t>
    <rPh sb="0" eb="2">
      <t>サイガイ</t>
    </rPh>
    <rPh sb="2" eb="4">
      <t>フッキュウ</t>
    </rPh>
    <rPh sb="4" eb="5">
      <t>ヒ</t>
    </rPh>
    <phoneticPr fontId="2"/>
  </si>
  <si>
    <t>公債費</t>
    <rPh sb="0" eb="3">
      <t>コウサイヒ</t>
    </rPh>
    <phoneticPr fontId="2"/>
  </si>
  <si>
    <t>税目</t>
    <rPh sb="0" eb="2">
      <t>ゼイモク</t>
    </rPh>
    <phoneticPr fontId="2"/>
  </si>
  <si>
    <t>種別</t>
    <rPh sb="0" eb="2">
      <t>シュベツ</t>
    </rPh>
    <phoneticPr fontId="2"/>
  </si>
  <si>
    <t>現年課税分</t>
    <rPh sb="0" eb="2">
      <t>ゲンネン</t>
    </rPh>
    <rPh sb="2" eb="4">
      <t>カゼイ</t>
    </rPh>
    <rPh sb="4" eb="5">
      <t>ブン</t>
    </rPh>
    <phoneticPr fontId="2"/>
  </si>
  <si>
    <t>均等割額</t>
    <rPh sb="0" eb="3">
      <t>キントウワリ</t>
    </rPh>
    <rPh sb="3" eb="4">
      <t>ガク</t>
    </rPh>
    <phoneticPr fontId="2"/>
  </si>
  <si>
    <t>所得割額</t>
    <rPh sb="0" eb="2">
      <t>ショトク</t>
    </rPh>
    <rPh sb="2" eb="3">
      <t>ワリ</t>
    </rPh>
    <rPh sb="3" eb="4">
      <t>ガク</t>
    </rPh>
    <phoneticPr fontId="2"/>
  </si>
  <si>
    <t>退職所得分</t>
    <rPh sb="0" eb="2">
      <t>タイショク</t>
    </rPh>
    <rPh sb="2" eb="4">
      <t>ショトク</t>
    </rPh>
    <rPh sb="4" eb="5">
      <t>ブン</t>
    </rPh>
    <phoneticPr fontId="2"/>
  </si>
  <si>
    <t>譲渡所得分</t>
    <rPh sb="0" eb="2">
      <t>ジョウト</t>
    </rPh>
    <rPh sb="2" eb="4">
      <t>ショトク</t>
    </rPh>
    <rPh sb="4" eb="5">
      <t>ブン</t>
    </rPh>
    <phoneticPr fontId="2"/>
  </si>
  <si>
    <t>過年度分</t>
    <rPh sb="0" eb="3">
      <t>カネンド</t>
    </rPh>
    <rPh sb="3" eb="4">
      <t>ブン</t>
    </rPh>
    <phoneticPr fontId="2"/>
  </si>
  <si>
    <t>滞納繰越分</t>
    <rPh sb="0" eb="2">
      <t>タイノウ</t>
    </rPh>
    <rPh sb="2" eb="4">
      <t>クリコシ</t>
    </rPh>
    <rPh sb="4" eb="5">
      <t>ブン</t>
    </rPh>
    <phoneticPr fontId="2"/>
  </si>
  <si>
    <t>当初予算額</t>
    <rPh sb="0" eb="2">
      <t>トウショ</t>
    </rPh>
    <rPh sb="2" eb="4">
      <t>ヨサン</t>
    </rPh>
    <rPh sb="4" eb="5">
      <t>ガク</t>
    </rPh>
    <phoneticPr fontId="2"/>
  </si>
  <si>
    <t>補正予算額</t>
    <rPh sb="0" eb="2">
      <t>ホセイ</t>
    </rPh>
    <rPh sb="2" eb="4">
      <t>ヨサン</t>
    </rPh>
    <rPh sb="4" eb="5">
      <t>ガク</t>
    </rPh>
    <phoneticPr fontId="2"/>
  </si>
  <si>
    <t>月</t>
    <rPh sb="0" eb="1">
      <t>ツキ</t>
    </rPh>
    <phoneticPr fontId="2"/>
  </si>
  <si>
    <t>法人税割額</t>
    <rPh sb="0" eb="3">
      <t>ホウジンゼイ</t>
    </rPh>
    <rPh sb="3" eb="4">
      <t>ワリ</t>
    </rPh>
    <rPh sb="4" eb="5">
      <t>ガク</t>
    </rPh>
    <phoneticPr fontId="2"/>
  </si>
  <si>
    <t>純固定資産税</t>
    <rPh sb="0" eb="1">
      <t>ジュン</t>
    </rPh>
    <rPh sb="1" eb="3">
      <t>コテイ</t>
    </rPh>
    <rPh sb="3" eb="6">
      <t>シサンゼイ</t>
    </rPh>
    <phoneticPr fontId="2"/>
  </si>
  <si>
    <t>現年度分</t>
    <rPh sb="0" eb="3">
      <t>ゲンネンド</t>
    </rPh>
    <rPh sb="3" eb="4">
      <t>ブン</t>
    </rPh>
    <phoneticPr fontId="2"/>
  </si>
  <si>
    <t>交付金</t>
    <rPh sb="0" eb="3">
      <t>コウフキン</t>
    </rPh>
    <phoneticPr fontId="2"/>
  </si>
  <si>
    <t>市たばこ税</t>
    <rPh sb="0" eb="1">
      <t>シ</t>
    </rPh>
    <rPh sb="4" eb="5">
      <t>ゼイ</t>
    </rPh>
    <phoneticPr fontId="2"/>
  </si>
  <si>
    <t>鉱産税</t>
    <rPh sb="0" eb="2">
      <t>コウサン</t>
    </rPh>
    <rPh sb="2" eb="3">
      <t>ゼイ</t>
    </rPh>
    <phoneticPr fontId="2"/>
  </si>
  <si>
    <t>特別土地保有税</t>
    <rPh sb="0" eb="2">
      <t>トクベツ</t>
    </rPh>
    <rPh sb="2" eb="4">
      <t>トチ</t>
    </rPh>
    <rPh sb="4" eb="7">
      <t>ホユウゼイ</t>
    </rPh>
    <phoneticPr fontId="2"/>
  </si>
  <si>
    <t>入湯税</t>
    <rPh sb="0" eb="2">
      <t>ニュウトウ</t>
    </rPh>
    <rPh sb="2" eb="3">
      <t>ゼイ</t>
    </rPh>
    <phoneticPr fontId="2"/>
  </si>
  <si>
    <t>款</t>
    <rPh sb="0" eb="1">
      <t>カン</t>
    </rPh>
    <phoneticPr fontId="2"/>
  </si>
  <si>
    <t>項</t>
    <rPh sb="0" eb="1">
      <t>コウ</t>
    </rPh>
    <phoneticPr fontId="2"/>
  </si>
  <si>
    <t>金額</t>
    <rPh sb="0" eb="2">
      <t>キンガク</t>
    </rPh>
    <phoneticPr fontId="2"/>
  </si>
  <si>
    <t>摘要</t>
    <rPh sb="0" eb="2">
      <t>テキヨウ</t>
    </rPh>
    <phoneticPr fontId="2"/>
  </si>
  <si>
    <t>特別とん譲与税</t>
    <rPh sb="0" eb="2">
      <t>トクベツ</t>
    </rPh>
    <rPh sb="4" eb="6">
      <t>ジョウヨ</t>
    </rPh>
    <rPh sb="6" eb="7">
      <t>ゼイ</t>
    </rPh>
    <phoneticPr fontId="2"/>
  </si>
  <si>
    <t>督促手数料</t>
    <rPh sb="0" eb="2">
      <t>トクソク</t>
    </rPh>
    <rPh sb="2" eb="5">
      <t>テスウリョウ</t>
    </rPh>
    <phoneticPr fontId="2"/>
  </si>
  <si>
    <t>証票交付手数料</t>
    <rPh sb="0" eb="2">
      <t>ショウヒョウ</t>
    </rPh>
    <rPh sb="2" eb="4">
      <t>コウフ</t>
    </rPh>
    <rPh sb="4" eb="7">
      <t>テスウリョウ</t>
    </rPh>
    <phoneticPr fontId="2"/>
  </si>
  <si>
    <t>手数料</t>
    <rPh sb="0" eb="3">
      <t>テスウリョウ</t>
    </rPh>
    <phoneticPr fontId="2"/>
  </si>
  <si>
    <t>延滞金</t>
    <rPh sb="0" eb="3">
      <t>エンタイキン</t>
    </rPh>
    <phoneticPr fontId="2"/>
  </si>
  <si>
    <t>加算金</t>
    <rPh sb="0" eb="3">
      <t>カサンキン</t>
    </rPh>
    <phoneticPr fontId="2"/>
  </si>
  <si>
    <t>過料</t>
    <rPh sb="0" eb="2">
      <t>カリョウ</t>
    </rPh>
    <phoneticPr fontId="2"/>
  </si>
  <si>
    <t>市預金利子</t>
    <rPh sb="0" eb="1">
      <t>シ</t>
    </rPh>
    <rPh sb="1" eb="3">
      <t>ヨキン</t>
    </rPh>
    <rPh sb="3" eb="5">
      <t>リシ</t>
    </rPh>
    <phoneticPr fontId="2"/>
  </si>
  <si>
    <t>雑入</t>
    <rPh sb="0" eb="2">
      <t>ザツニュウ</t>
    </rPh>
    <phoneticPr fontId="2"/>
  </si>
  <si>
    <t>償却資産</t>
    <rPh sb="0" eb="2">
      <t>ショウキャク</t>
    </rPh>
    <rPh sb="2" eb="4">
      <t>シサン</t>
    </rPh>
    <phoneticPr fontId="2"/>
  </si>
  <si>
    <t>土地</t>
    <rPh sb="0" eb="2">
      <t>トチ</t>
    </rPh>
    <phoneticPr fontId="2"/>
  </si>
  <si>
    <t>％</t>
    <phoneticPr fontId="2"/>
  </si>
  <si>
    <t>一般会計当初予算額及び市税当初予算額</t>
    <rPh sb="0" eb="2">
      <t>イッパン</t>
    </rPh>
    <rPh sb="2" eb="4">
      <t>カイケイ</t>
    </rPh>
    <rPh sb="4" eb="6">
      <t>トウショ</t>
    </rPh>
    <rPh sb="6" eb="8">
      <t>ヨサン</t>
    </rPh>
    <rPh sb="8" eb="9">
      <t>ガク</t>
    </rPh>
    <rPh sb="9" eb="10">
      <t>オヨ</t>
    </rPh>
    <rPh sb="11" eb="13">
      <t>シゼイ</t>
    </rPh>
    <rPh sb="13" eb="15">
      <t>トウショ</t>
    </rPh>
    <rPh sb="15" eb="17">
      <t>ヨサン</t>
    </rPh>
    <rPh sb="17" eb="18">
      <t>ガク</t>
    </rPh>
    <phoneticPr fontId="2"/>
  </si>
  <si>
    <t>その他市税</t>
    <rPh sb="2" eb="3">
      <t>タ</t>
    </rPh>
    <rPh sb="3" eb="5">
      <t>シゼイ</t>
    </rPh>
    <phoneticPr fontId="2"/>
  </si>
  <si>
    <t>その他交付金</t>
    <rPh sb="2" eb="3">
      <t>タ</t>
    </rPh>
    <rPh sb="3" eb="6">
      <t>コウフキン</t>
    </rPh>
    <phoneticPr fontId="2"/>
  </si>
  <si>
    <t>科目名</t>
    <rPh sb="0" eb="2">
      <t>カモク</t>
    </rPh>
    <rPh sb="2" eb="3">
      <t>メイ</t>
    </rPh>
    <phoneticPr fontId="2"/>
  </si>
  <si>
    <t>自動転記</t>
    <rPh sb="0" eb="2">
      <t>ジドウ</t>
    </rPh>
    <rPh sb="2" eb="4">
      <t>テンキ</t>
    </rPh>
    <phoneticPr fontId="2"/>
  </si>
  <si>
    <t>割合</t>
    <rPh sb="0" eb="2">
      <t>ワリアイ</t>
    </rPh>
    <phoneticPr fontId="2"/>
  </si>
  <si>
    <t>記入欄</t>
    <rPh sb="0" eb="2">
      <t>キニュウ</t>
    </rPh>
    <rPh sb="2" eb="3">
      <t>ラン</t>
    </rPh>
    <phoneticPr fontId="2"/>
  </si>
  <si>
    <t>一般会計歳入予算額</t>
    <rPh sb="0" eb="2">
      <t>イッパン</t>
    </rPh>
    <rPh sb="2" eb="4">
      <t>カイケイ</t>
    </rPh>
    <rPh sb="4" eb="6">
      <t>サイニュウ</t>
    </rPh>
    <rPh sb="6" eb="8">
      <t>ヨサン</t>
    </rPh>
    <rPh sb="8" eb="9">
      <t>ガク</t>
    </rPh>
    <phoneticPr fontId="2"/>
  </si>
  <si>
    <t>一般会計予算に対する市税の比率</t>
    <rPh sb="0" eb="2">
      <t>イッパン</t>
    </rPh>
    <rPh sb="2" eb="4">
      <t>カイケイ</t>
    </rPh>
    <rPh sb="4" eb="6">
      <t>ヨサン</t>
    </rPh>
    <rPh sb="7" eb="8">
      <t>タイ</t>
    </rPh>
    <rPh sb="10" eb="12">
      <t>シゼイ</t>
    </rPh>
    <rPh sb="13" eb="15">
      <t>ヒリツ</t>
    </rPh>
    <phoneticPr fontId="2"/>
  </si>
  <si>
    <t>市民1人あたりの市税</t>
    <rPh sb="0" eb="2">
      <t>シミン</t>
    </rPh>
    <rPh sb="3" eb="4">
      <t>リ</t>
    </rPh>
    <rPh sb="8" eb="10">
      <t>シゼイ</t>
    </rPh>
    <phoneticPr fontId="2"/>
  </si>
  <si>
    <t>1世帯あたりの市税</t>
    <rPh sb="1" eb="3">
      <t>セタイ</t>
    </rPh>
    <rPh sb="7" eb="9">
      <t>シゼイ</t>
    </rPh>
    <phoneticPr fontId="2"/>
  </si>
  <si>
    <t>参考</t>
    <rPh sb="0" eb="2">
      <t>サンコウ</t>
    </rPh>
    <phoneticPr fontId="2"/>
  </si>
  <si>
    <t>差引</t>
    <rPh sb="0" eb="2">
      <t>サシヒキ</t>
    </rPh>
    <phoneticPr fontId="2"/>
  </si>
  <si>
    <t>6　一般会計歳入決算額及び市税収入額の推移</t>
    <rPh sb="2" eb="4">
      <t>イッパン</t>
    </rPh>
    <rPh sb="4" eb="6">
      <t>カイケイ</t>
    </rPh>
    <rPh sb="6" eb="8">
      <t>サイニュウ</t>
    </rPh>
    <rPh sb="8" eb="10">
      <t>ケッサン</t>
    </rPh>
    <rPh sb="10" eb="11">
      <t>ガク</t>
    </rPh>
    <rPh sb="11" eb="12">
      <t>オヨ</t>
    </rPh>
    <rPh sb="13" eb="15">
      <t>シゼイ</t>
    </rPh>
    <rPh sb="15" eb="17">
      <t>シュウニュウ</t>
    </rPh>
    <rPh sb="17" eb="18">
      <t>ガク</t>
    </rPh>
    <rPh sb="19" eb="21">
      <t>スイイ</t>
    </rPh>
    <phoneticPr fontId="2"/>
  </si>
  <si>
    <t>現年
課税分</t>
    <rPh sb="0" eb="2">
      <t>ゲンネン</t>
    </rPh>
    <rPh sb="3" eb="5">
      <t>カゼイ</t>
    </rPh>
    <rPh sb="5" eb="6">
      <t>ブン</t>
    </rPh>
    <phoneticPr fontId="2"/>
  </si>
  <si>
    <t>延滞金・加算金
及び過料</t>
    <rPh sb="0" eb="3">
      <t>エンタイキン</t>
    </rPh>
    <rPh sb="4" eb="7">
      <t>カサンキン</t>
    </rPh>
    <rPh sb="8" eb="9">
      <t>オヨ</t>
    </rPh>
    <rPh sb="10" eb="12">
      <t>カリョウ</t>
    </rPh>
    <phoneticPr fontId="2"/>
  </si>
  <si>
    <t>家屋</t>
    <rPh sb="0" eb="2">
      <t>カオク</t>
    </rPh>
    <phoneticPr fontId="2"/>
  </si>
  <si>
    <t>鉱産税
入湯税
特別土地
保有税</t>
    <rPh sb="0" eb="2">
      <t>コウサン</t>
    </rPh>
    <rPh sb="2" eb="3">
      <t>ゼイ</t>
    </rPh>
    <rPh sb="4" eb="6">
      <t>ニュウトウ</t>
    </rPh>
    <rPh sb="6" eb="7">
      <t>ゼイ</t>
    </rPh>
    <rPh sb="8" eb="10">
      <t>トクベツ</t>
    </rPh>
    <rPh sb="10" eb="12">
      <t>トチ</t>
    </rPh>
    <rPh sb="13" eb="16">
      <t>ホユウゼイ</t>
    </rPh>
    <phoneticPr fontId="2"/>
  </si>
  <si>
    <t>2 市県民税の特別徴収及び普通徴収に関す
　ること。</t>
    <rPh sb="2" eb="6">
      <t>シケンミンゼイ</t>
    </rPh>
    <rPh sb="7" eb="9">
      <t>トクベツ</t>
    </rPh>
    <rPh sb="9" eb="11">
      <t>チョウシュウ</t>
    </rPh>
    <rPh sb="11" eb="12">
      <t>オヨ</t>
    </rPh>
    <rPh sb="13" eb="15">
      <t>フツウ</t>
    </rPh>
    <rPh sb="15" eb="17">
      <t>チョウシュウ</t>
    </rPh>
    <rPh sb="18" eb="19">
      <t>カン</t>
    </rPh>
    <phoneticPr fontId="2"/>
  </si>
  <si>
    <t>％</t>
    <phoneticPr fontId="2"/>
  </si>
  <si>
    <t>予備費</t>
    <rPh sb="0" eb="3">
      <t>ヨビヒ</t>
    </rPh>
    <phoneticPr fontId="2"/>
  </si>
  <si>
    <t>(C)</t>
    <phoneticPr fontId="2"/>
  </si>
  <si>
    <t>㎢</t>
    <phoneticPr fontId="2"/>
  </si>
  <si>
    <t>％</t>
    <phoneticPr fontId="2"/>
  </si>
  <si>
    <t>(注)　平成17年度は、合併前の旧市、町と新市を合算した数値</t>
    <rPh sb="1" eb="2">
      <t>チュウ</t>
    </rPh>
    <rPh sb="4" eb="6">
      <t>ヘイセイ</t>
    </rPh>
    <rPh sb="8" eb="10">
      <t>ネンド</t>
    </rPh>
    <rPh sb="12" eb="14">
      <t>ガッペイ</t>
    </rPh>
    <rPh sb="14" eb="15">
      <t>マエ</t>
    </rPh>
    <rPh sb="16" eb="18">
      <t>キュウシ</t>
    </rPh>
    <rPh sb="19" eb="20">
      <t>マチ</t>
    </rPh>
    <rPh sb="21" eb="23">
      <t>シンシ</t>
    </rPh>
    <rPh sb="24" eb="26">
      <t>ガッサン</t>
    </rPh>
    <rPh sb="28" eb="30">
      <t>スウチ</t>
    </rPh>
    <phoneticPr fontId="2"/>
  </si>
  <si>
    <t>委託金</t>
    <rPh sb="0" eb="2">
      <t>イタク</t>
    </rPh>
    <rPh sb="2" eb="3">
      <t>キン</t>
    </rPh>
    <phoneticPr fontId="2"/>
  </si>
  <si>
    <t>5 課内庶務に関すること。</t>
    <rPh sb="2" eb="4">
      <t>カナイ</t>
    </rPh>
    <rPh sb="4" eb="6">
      <t>ショム</t>
    </rPh>
    <rPh sb="7" eb="8">
      <t>カン</t>
    </rPh>
    <phoneticPr fontId="2"/>
  </si>
  <si>
    <t>再任用</t>
    <rPh sb="0" eb="3">
      <t>サイニンヨウ</t>
    </rPh>
    <phoneticPr fontId="2"/>
  </si>
  <si>
    <t xml:space="preserve"> (注)　平成17年度は、合併前の旧市、町と新市を合算した数値</t>
    <phoneticPr fontId="2"/>
  </si>
  <si>
    <t xml:space="preserve">滞納整理
</t>
    <rPh sb="0" eb="2">
      <t>タイノウ</t>
    </rPh>
    <rPh sb="2" eb="4">
      <t>セイリ</t>
    </rPh>
    <phoneticPr fontId="2"/>
  </si>
  <si>
    <t>総務・
収入管理</t>
    <rPh sb="0" eb="2">
      <t>ソウム</t>
    </rPh>
    <rPh sb="4" eb="8">
      <t>シュウニュウカンリ</t>
    </rPh>
    <phoneticPr fontId="2"/>
  </si>
  <si>
    <t>収納・
納税奨励</t>
    <rPh sb="0" eb="2">
      <t>シュウノウ</t>
    </rPh>
    <rPh sb="4" eb="6">
      <t>ノウゼイ</t>
    </rPh>
    <rPh sb="6" eb="8">
      <t>ショウレイ</t>
    </rPh>
    <phoneticPr fontId="2"/>
  </si>
  <si>
    <t>8 口座振替事務に関すること。</t>
    <rPh sb="2" eb="4">
      <t>コウザ</t>
    </rPh>
    <rPh sb="4" eb="6">
      <t>フリカエ</t>
    </rPh>
    <rPh sb="6" eb="8">
      <t>ジム</t>
    </rPh>
    <rPh sb="9" eb="10">
      <t>カン</t>
    </rPh>
    <phoneticPr fontId="2"/>
  </si>
  <si>
    <t>1 収納確保対策及び滞納処分に関すること。</t>
    <rPh sb="2" eb="4">
      <t>シュウノウ</t>
    </rPh>
    <rPh sb="4" eb="6">
      <t>カクホ</t>
    </rPh>
    <rPh sb="6" eb="8">
      <t>タイサク</t>
    </rPh>
    <rPh sb="8" eb="9">
      <t>オヨ</t>
    </rPh>
    <rPh sb="10" eb="12">
      <t>タイノウ</t>
    </rPh>
    <rPh sb="12" eb="14">
      <t>ショブン</t>
    </rPh>
    <rPh sb="15" eb="16">
      <t>カン</t>
    </rPh>
    <phoneticPr fontId="2"/>
  </si>
  <si>
    <t>3 納税相談及び分納誓約に関すること。</t>
    <phoneticPr fontId="2"/>
  </si>
  <si>
    <t>1 滞納整理計画及び進行管理に関すること。</t>
    <rPh sb="2" eb="4">
      <t>タイノウ</t>
    </rPh>
    <rPh sb="4" eb="6">
      <t>セイリ</t>
    </rPh>
    <rPh sb="6" eb="8">
      <t>ケイカク</t>
    </rPh>
    <rPh sb="8" eb="9">
      <t>オヨ</t>
    </rPh>
    <rPh sb="10" eb="12">
      <t>シンコウ</t>
    </rPh>
    <rPh sb="12" eb="14">
      <t>カンリ</t>
    </rPh>
    <rPh sb="15" eb="16">
      <t>カン</t>
    </rPh>
    <phoneticPr fontId="2"/>
  </si>
  <si>
    <t>3 公売及び交付要求による配当に関すること。</t>
    <rPh sb="2" eb="4">
      <t>コウバイ</t>
    </rPh>
    <rPh sb="4" eb="5">
      <t>オヨ</t>
    </rPh>
    <rPh sb="6" eb="8">
      <t>コウフ</t>
    </rPh>
    <rPh sb="8" eb="10">
      <t>ヨウキュウ</t>
    </rPh>
    <rPh sb="13" eb="15">
      <t>ハイトウ</t>
    </rPh>
    <rPh sb="16" eb="17">
      <t>カン</t>
    </rPh>
    <phoneticPr fontId="2"/>
  </si>
  <si>
    <t>4 質問検査及び捜索に関すること。</t>
    <rPh sb="2" eb="4">
      <t>シツモン</t>
    </rPh>
    <rPh sb="4" eb="6">
      <t>ケンサ</t>
    </rPh>
    <rPh sb="6" eb="7">
      <t>オヨ</t>
    </rPh>
    <rPh sb="8" eb="10">
      <t>ソウサク</t>
    </rPh>
    <rPh sb="11" eb="12">
      <t>カン</t>
    </rPh>
    <phoneticPr fontId="2"/>
  </si>
  <si>
    <t>7　令和元年度一般会計当初予算額及び市税当初予算額</t>
    <rPh sb="2" eb="4">
      <t>レイワ</t>
    </rPh>
    <rPh sb="4" eb="5">
      <t>ゲン</t>
    </rPh>
    <rPh sb="5" eb="6">
      <t>ネン</t>
    </rPh>
    <rPh sb="6" eb="7">
      <t>ド</t>
    </rPh>
    <rPh sb="7" eb="9">
      <t>イッパン</t>
    </rPh>
    <rPh sb="9" eb="11">
      <t>カイケイ</t>
    </rPh>
    <rPh sb="11" eb="13">
      <t>トウショ</t>
    </rPh>
    <rPh sb="13" eb="15">
      <t>ヨサン</t>
    </rPh>
    <rPh sb="15" eb="16">
      <t>ガク</t>
    </rPh>
    <rPh sb="16" eb="17">
      <t>オヨ</t>
    </rPh>
    <rPh sb="18" eb="20">
      <t>シゼイ</t>
    </rPh>
    <rPh sb="20" eb="22">
      <t>トウショ</t>
    </rPh>
    <rPh sb="22" eb="24">
      <t>ヨサン</t>
    </rPh>
    <rPh sb="24" eb="25">
      <t>ガク</t>
    </rPh>
    <phoneticPr fontId="2"/>
  </si>
  <si>
    <t>(ア)　令和元年度一般会計当初予算</t>
    <rPh sb="4" eb="6">
      <t>レイワ</t>
    </rPh>
    <rPh sb="6" eb="7">
      <t>モト</t>
    </rPh>
    <rPh sb="7" eb="8">
      <t>ネン</t>
    </rPh>
    <rPh sb="8" eb="9">
      <t>ド</t>
    </rPh>
    <rPh sb="9" eb="11">
      <t>イッパン</t>
    </rPh>
    <rPh sb="11" eb="13">
      <t>カイケイ</t>
    </rPh>
    <rPh sb="13" eb="15">
      <t>トウショ</t>
    </rPh>
    <rPh sb="15" eb="17">
      <t>ヨサン</t>
    </rPh>
    <phoneticPr fontId="2"/>
  </si>
  <si>
    <t>(イ)　令和元年度市税歳入予算額</t>
    <rPh sb="4" eb="5">
      <t>レイ</t>
    </rPh>
    <rPh sb="5" eb="6">
      <t>カズ</t>
    </rPh>
    <rPh sb="6" eb="8">
      <t>ガンネン</t>
    </rPh>
    <rPh sb="7" eb="8">
      <t>ネン</t>
    </rPh>
    <rPh sb="8" eb="9">
      <t>ド</t>
    </rPh>
    <rPh sb="9" eb="11">
      <t>シゼイ</t>
    </rPh>
    <rPh sb="11" eb="13">
      <t>サイニュウ</t>
    </rPh>
    <rPh sb="13" eb="15">
      <t>ヨサン</t>
    </rPh>
    <rPh sb="15" eb="16">
      <t>ガク</t>
    </rPh>
    <phoneticPr fontId="2"/>
  </si>
  <si>
    <t>(ウ)　令和元年度税外歳入予算額</t>
    <rPh sb="4" eb="5">
      <t>レイ</t>
    </rPh>
    <rPh sb="5" eb="6">
      <t>カズ</t>
    </rPh>
    <rPh sb="6" eb="8">
      <t>ガンネン</t>
    </rPh>
    <rPh sb="8" eb="9">
      <t>ド</t>
    </rPh>
    <rPh sb="9" eb="10">
      <t>ゼイ</t>
    </rPh>
    <rPh sb="10" eb="11">
      <t>ガイ</t>
    </rPh>
    <rPh sb="11" eb="13">
      <t>サイニュウ</t>
    </rPh>
    <rPh sb="13" eb="15">
      <t>ヨサン</t>
    </rPh>
    <rPh sb="15" eb="16">
      <t>ガク</t>
    </rPh>
    <phoneticPr fontId="2"/>
  </si>
  <si>
    <t>令和元年度</t>
    <rPh sb="0" eb="4">
      <t>レイワガンネン</t>
    </rPh>
    <rPh sb="4" eb="5">
      <t>ド</t>
    </rPh>
    <phoneticPr fontId="2"/>
  </si>
  <si>
    <t>環境性能割</t>
    <rPh sb="0" eb="2">
      <t>カンキョウ</t>
    </rPh>
    <rPh sb="2" eb="4">
      <t>セイノウ</t>
    </rPh>
    <rPh sb="4" eb="5">
      <t>ワ</t>
    </rPh>
    <phoneticPr fontId="2"/>
  </si>
  <si>
    <t>分担金及び負担金</t>
    <rPh sb="0" eb="3">
      <t>ブンタンキン</t>
    </rPh>
    <rPh sb="3" eb="4">
      <t>オヨ</t>
    </rPh>
    <rPh sb="5" eb="8">
      <t>フタンキン</t>
    </rPh>
    <phoneticPr fontId="2"/>
  </si>
  <si>
    <t>負担金</t>
    <rPh sb="0" eb="3">
      <t>フタンキン</t>
    </rPh>
    <phoneticPr fontId="2"/>
  </si>
  <si>
    <t>とやま呉西圏域連携事業費負担金</t>
    <rPh sb="3" eb="7">
      <t>ゴセイケンイキ</t>
    </rPh>
    <rPh sb="7" eb="9">
      <t>レンケイ</t>
    </rPh>
    <rPh sb="9" eb="12">
      <t>ジギョウヒ</t>
    </rPh>
    <rPh sb="12" eb="15">
      <t>フタンキン</t>
    </rPh>
    <phoneticPr fontId="2"/>
  </si>
  <si>
    <t>環境性能割交付金</t>
    <rPh sb="0" eb="5">
      <t>カンキョウセイノウワ</t>
    </rPh>
    <rPh sb="5" eb="8">
      <t>コウフキン</t>
    </rPh>
    <phoneticPr fontId="2"/>
  </si>
  <si>
    <t>法人市民税・諸税</t>
    <rPh sb="0" eb="5">
      <t>ホウジンシミンゼイ</t>
    </rPh>
    <rPh sb="6" eb="8">
      <t>ショゼイ</t>
    </rPh>
    <phoneticPr fontId="2"/>
  </si>
  <si>
    <t>Ｒ元</t>
    <rPh sb="1" eb="2">
      <t>ゲン</t>
    </rPh>
    <phoneticPr fontId="2"/>
  </si>
  <si>
    <t>Ｈ27</t>
    <phoneticPr fontId="2"/>
  </si>
  <si>
    <t>Ｈ28</t>
    <phoneticPr fontId="2"/>
  </si>
  <si>
    <t>Ｈ29</t>
    <phoneticPr fontId="2"/>
  </si>
  <si>
    <t>Ｈ30</t>
    <phoneticPr fontId="2"/>
  </si>
  <si>
    <t>　　　令和元年度は当初予算額である。</t>
    <rPh sb="3" eb="4">
      <t>レイ</t>
    </rPh>
    <rPh sb="4" eb="5">
      <t>カズ</t>
    </rPh>
    <rPh sb="5" eb="7">
      <t>ガンネン</t>
    </rPh>
    <rPh sb="7" eb="8">
      <t>ド</t>
    </rPh>
    <rPh sb="8" eb="10">
      <t>ヘイネンド</t>
    </rPh>
    <rPh sb="9" eb="11">
      <t>トウショ</t>
    </rPh>
    <rPh sb="11" eb="13">
      <t>ヨサン</t>
    </rPh>
    <rPh sb="13" eb="14">
      <t>ガク</t>
    </rPh>
    <phoneticPr fontId="2"/>
  </si>
  <si>
    <t>1 法人市民税の賦課に関すること。
2 軽自動車税、市たばこ税、鉱産税、入湯
　税の賦課に関すること。</t>
    <rPh sb="20" eb="24">
      <t>ケイジドウシャ</t>
    </rPh>
    <rPh sb="24" eb="25">
      <t>ゼイ</t>
    </rPh>
    <rPh sb="26" eb="27">
      <t>シ</t>
    </rPh>
    <rPh sb="30" eb="31">
      <t>ゼイ</t>
    </rPh>
    <rPh sb="32" eb="34">
      <t>コウサン</t>
    </rPh>
    <rPh sb="34" eb="35">
      <t>ゼイ</t>
    </rPh>
    <rPh sb="36" eb="38">
      <t>ニュウトウ</t>
    </rPh>
    <rPh sb="40" eb="41">
      <t>ゼイ</t>
    </rPh>
    <rPh sb="42" eb="44">
      <t>フカ</t>
    </rPh>
    <rPh sb="45" eb="46">
      <t>カン</t>
    </rPh>
    <phoneticPr fontId="2"/>
  </si>
  <si>
    <t>3 税務証明に関すること。</t>
    <rPh sb="2" eb="4">
      <t>ゼイム</t>
    </rPh>
    <rPh sb="4" eb="6">
      <t>ショウメイ</t>
    </rPh>
    <rPh sb="7" eb="8">
      <t>カン</t>
    </rPh>
    <phoneticPr fontId="2"/>
  </si>
  <si>
    <t>4 課内庶務に関すること。</t>
    <rPh sb="2" eb="4">
      <t>カナイ</t>
    </rPh>
    <rPh sb="4" eb="6">
      <t>ショム</t>
    </rPh>
    <rPh sb="7" eb="8">
      <t>カン</t>
    </rPh>
    <phoneticPr fontId="2"/>
  </si>
  <si>
    <t>税務証明閲覧手数料</t>
    <rPh sb="0" eb="2">
      <t>ゼイム</t>
    </rPh>
    <rPh sb="2" eb="4">
      <t>ショウメイ</t>
    </rPh>
    <rPh sb="4" eb="6">
      <t>エツラン</t>
    </rPh>
    <rPh sb="6" eb="9">
      <t>テスウリョウ</t>
    </rPh>
    <phoneticPr fontId="2"/>
  </si>
  <si>
    <t>県民税徴収事務取扱交付金</t>
    <rPh sb="0" eb="3">
      <t>ケンミンゼイ</t>
    </rPh>
    <rPh sb="3" eb="5">
      <t>チョウシュウ</t>
    </rPh>
    <rPh sb="5" eb="7">
      <t>ジム</t>
    </rPh>
    <rPh sb="7" eb="9">
      <t>トリアツカイ</t>
    </rPh>
    <rPh sb="9" eb="12">
      <t>コウフキン</t>
    </rPh>
    <phoneticPr fontId="2"/>
  </si>
  <si>
    <t>5 執行停止及び不納欠損に関すること。</t>
    <rPh sb="8" eb="12">
      <t>フノウケッソン</t>
    </rPh>
    <phoneticPr fontId="2"/>
  </si>
  <si>
    <t>平成31年4月1日現在</t>
    <rPh sb="0" eb="2">
      <t>ヘイセイ</t>
    </rPh>
    <rPh sb="4" eb="5">
      <t>ネン</t>
    </rPh>
    <rPh sb="6" eb="7">
      <t>ガツ</t>
    </rPh>
    <rPh sb="8" eb="9">
      <t>ニチ</t>
    </rPh>
    <rPh sb="9" eb="11">
      <t>ゲンザイ</t>
    </rPh>
    <phoneticPr fontId="2"/>
  </si>
  <si>
    <t>1 家屋の評価及び賦課に関すること。</t>
    <rPh sb="2" eb="4">
      <t>カオク</t>
    </rPh>
    <rPh sb="5" eb="7">
      <t>ヒョウカ</t>
    </rPh>
    <rPh sb="7" eb="8">
      <t>オヨ</t>
    </rPh>
    <rPh sb="9" eb="11">
      <t>フカ</t>
    </rPh>
    <rPh sb="12" eb="13">
      <t>カン</t>
    </rPh>
    <phoneticPr fontId="2"/>
  </si>
  <si>
    <t>2 家屋調査に関すること。</t>
    <rPh sb="2" eb="4">
      <t>カオク</t>
    </rPh>
    <rPh sb="4" eb="6">
      <t>チョウサ</t>
    </rPh>
    <rPh sb="7" eb="8">
      <t>カン</t>
    </rPh>
    <phoneticPr fontId="2"/>
  </si>
  <si>
    <t>3 家屋登記異動処理に関すること。</t>
    <rPh sb="2" eb="4">
      <t>カオク</t>
    </rPh>
    <rPh sb="4" eb="6">
      <t>トウキ</t>
    </rPh>
    <rPh sb="6" eb="8">
      <t>イドウ</t>
    </rPh>
    <rPh sb="8" eb="10">
      <t>ショリ</t>
    </rPh>
    <rPh sb="11" eb="12">
      <t>カン</t>
    </rPh>
    <phoneticPr fontId="2"/>
  </si>
  <si>
    <t>1 市税の条例及び規則の制定改廃に関する
  こと。</t>
    <rPh sb="2" eb="3">
      <t>シ</t>
    </rPh>
    <rPh sb="3" eb="4">
      <t>ゼイ</t>
    </rPh>
    <rPh sb="5" eb="7">
      <t>ジョウレイ</t>
    </rPh>
    <rPh sb="7" eb="8">
      <t>オヨ</t>
    </rPh>
    <rPh sb="9" eb="11">
      <t>キソク</t>
    </rPh>
    <rPh sb="12" eb="14">
      <t>セイテイ</t>
    </rPh>
    <rPh sb="14" eb="16">
      <t>カイハイ</t>
    </rPh>
    <rPh sb="17" eb="18">
      <t>カン</t>
    </rPh>
    <rPh sb="18" eb="19">
      <t>ゼイカン</t>
    </rPh>
    <phoneticPr fontId="2"/>
  </si>
  <si>
    <t>2 市税調定命令伺簿及び収入簿作成に関す
  ること。</t>
    <rPh sb="2" eb="4">
      <t>シゼイ</t>
    </rPh>
    <rPh sb="4" eb="6">
      <t>チョウテイ</t>
    </rPh>
    <rPh sb="6" eb="8">
      <t>メイレイ</t>
    </rPh>
    <rPh sb="8" eb="9">
      <t>ウカガイ</t>
    </rPh>
    <rPh sb="9" eb="10">
      <t>ボ</t>
    </rPh>
    <rPh sb="10" eb="11">
      <t>オヨ</t>
    </rPh>
    <rPh sb="12" eb="14">
      <t>シュウニュウ</t>
    </rPh>
    <rPh sb="14" eb="15">
      <t>ボ</t>
    </rPh>
    <rPh sb="15" eb="17">
      <t>サクセイ</t>
    </rPh>
    <rPh sb="18" eb="19">
      <t>カン</t>
    </rPh>
    <phoneticPr fontId="2"/>
  </si>
  <si>
    <t>6 市税及び国民健康保険税の収納消込に
  関すること。</t>
    <rPh sb="2" eb="4">
      <t>シゼイ</t>
    </rPh>
    <rPh sb="4" eb="5">
      <t>オヨ</t>
    </rPh>
    <rPh sb="14" eb="16">
      <t>シュウノウ</t>
    </rPh>
    <rPh sb="16" eb="18">
      <t>ケシコミ</t>
    </rPh>
    <rPh sb="22" eb="23">
      <t>カン</t>
    </rPh>
    <phoneticPr fontId="2"/>
  </si>
  <si>
    <t>7 市税及び国民健康保険税の還付・充当に
  関すること。</t>
    <rPh sb="2" eb="4">
      <t>シゼイ</t>
    </rPh>
    <rPh sb="4" eb="5">
      <t>オヨ</t>
    </rPh>
    <rPh sb="14" eb="16">
      <t>カンプ</t>
    </rPh>
    <rPh sb="17" eb="19">
      <t>ジュウトウ</t>
    </rPh>
    <rPh sb="23" eb="24">
      <t>カン</t>
    </rPh>
    <phoneticPr fontId="2"/>
  </si>
  <si>
    <t>9 市税及び国民健康保険税の納付に関する
  こと。</t>
    <phoneticPr fontId="2"/>
  </si>
  <si>
    <t>4 市税納付お知らせセンター、納税推進員に
  関すること。
5 高岡市租税教育推進協議会に関すること。</t>
    <rPh sb="2" eb="3">
      <t>シ</t>
    </rPh>
    <rPh sb="3" eb="4">
      <t>ゼイ</t>
    </rPh>
    <rPh sb="4" eb="6">
      <t>ノウフ</t>
    </rPh>
    <rPh sb="7" eb="8">
      <t>シ</t>
    </rPh>
    <rPh sb="15" eb="17">
      <t>ノウゼイ</t>
    </rPh>
    <rPh sb="17" eb="20">
      <t>スイシンイン</t>
    </rPh>
    <rPh sb="24" eb="25">
      <t>カン</t>
    </rPh>
    <rPh sb="33" eb="36">
      <t>タカオカシ</t>
    </rPh>
    <rPh sb="36" eb="38">
      <t>ソゼイ</t>
    </rPh>
    <rPh sb="38" eb="40">
      <t>キョウイク</t>
    </rPh>
    <rPh sb="40" eb="42">
      <t>スイシン</t>
    </rPh>
    <rPh sb="42" eb="45">
      <t>キョウギカイ</t>
    </rPh>
    <rPh sb="46" eb="47">
      <t>カン</t>
    </rPh>
    <phoneticPr fontId="2"/>
  </si>
  <si>
    <t>10 市税及び国民健康保険税の督促状発送に
   関すること。</t>
    <phoneticPr fontId="2"/>
  </si>
  <si>
    <t>2 納税推進業務及び納税環境の整備に関する
  こと。</t>
    <rPh sb="2" eb="4">
      <t>ノウゼイ</t>
    </rPh>
    <rPh sb="4" eb="6">
      <t>スイシン</t>
    </rPh>
    <rPh sb="6" eb="8">
      <t>ギョウム</t>
    </rPh>
    <rPh sb="8" eb="9">
      <t>オヨ</t>
    </rPh>
    <rPh sb="10" eb="12">
      <t>ノウゼイ</t>
    </rPh>
    <rPh sb="12" eb="14">
      <t>カンキョウ</t>
    </rPh>
    <rPh sb="15" eb="17">
      <t>セイビ</t>
    </rPh>
    <rPh sb="18" eb="19">
      <t>カン</t>
    </rPh>
    <phoneticPr fontId="2"/>
  </si>
  <si>
    <t>(注)　一人で複数の役職を有する者については、主となる職以外を（ ）で表記するものとする。</t>
    <rPh sb="1" eb="2">
      <t>チュウ</t>
    </rPh>
    <rPh sb="4" eb="6">
      <t>ヒトリ</t>
    </rPh>
    <rPh sb="7" eb="9">
      <t>フクスウ</t>
    </rPh>
    <rPh sb="10" eb="12">
      <t>ヤクショク</t>
    </rPh>
    <rPh sb="13" eb="14">
      <t>ユウ</t>
    </rPh>
    <rPh sb="16" eb="17">
      <t>モノ</t>
    </rPh>
    <rPh sb="23" eb="24">
      <t>シュ</t>
    </rPh>
    <rPh sb="27" eb="28">
      <t>ショク</t>
    </rPh>
    <rPh sb="28" eb="30">
      <t>イガイ</t>
    </rPh>
    <rPh sb="35" eb="37">
      <t>ヒョウキ</t>
    </rPh>
    <phoneticPr fontId="2"/>
  </si>
  <si>
    <t>8　市税の税率の変遷</t>
    <rPh sb="2" eb="4">
      <t>シゼイ</t>
    </rPh>
    <rPh sb="5" eb="7">
      <t>ゼイリツ</t>
    </rPh>
    <rPh sb="8" eb="10">
      <t>ヘンセン</t>
    </rPh>
    <phoneticPr fontId="2"/>
  </si>
  <si>
    <t>平成17年度</t>
    <phoneticPr fontId="2"/>
  </si>
  <si>
    <t>平成18年度</t>
    <rPh sb="0" eb="2">
      <t>ヘイセイ</t>
    </rPh>
    <rPh sb="4" eb="5">
      <t>ネン</t>
    </rPh>
    <rPh sb="5" eb="6">
      <t>ド</t>
    </rPh>
    <phoneticPr fontId="2"/>
  </si>
  <si>
    <t>平成19年度</t>
    <rPh sb="0" eb="2">
      <t>ヘイセイ</t>
    </rPh>
    <rPh sb="4" eb="5">
      <t>ネン</t>
    </rPh>
    <rPh sb="5" eb="6">
      <t>ド</t>
    </rPh>
    <phoneticPr fontId="2"/>
  </si>
  <si>
    <t>平成20年度</t>
    <rPh sb="0" eb="2">
      <t>ヘイセイ</t>
    </rPh>
    <rPh sb="4" eb="5">
      <t>ネン</t>
    </rPh>
    <rPh sb="5" eb="6">
      <t>ド</t>
    </rPh>
    <phoneticPr fontId="2"/>
  </si>
  <si>
    <t>平成21年度</t>
    <rPh sb="0" eb="2">
      <t>ヘイセイ</t>
    </rPh>
    <rPh sb="4" eb="5">
      <t>ネン</t>
    </rPh>
    <rPh sb="5" eb="6">
      <t>ド</t>
    </rPh>
    <phoneticPr fontId="2"/>
  </si>
  <si>
    <t>平成22年度</t>
    <rPh sb="0" eb="2">
      <t>ヘイセイ</t>
    </rPh>
    <rPh sb="4" eb="5">
      <t>ネン</t>
    </rPh>
    <rPh sb="5" eb="6">
      <t>ド</t>
    </rPh>
    <phoneticPr fontId="2"/>
  </si>
  <si>
    <t>平成23年度</t>
    <rPh sb="0" eb="2">
      <t>ヘイセイ</t>
    </rPh>
    <rPh sb="4" eb="5">
      <t>ネン</t>
    </rPh>
    <rPh sb="5" eb="6">
      <t>ド</t>
    </rPh>
    <phoneticPr fontId="2"/>
  </si>
  <si>
    <t>平成24年度</t>
    <rPh sb="0" eb="2">
      <t>ヘイセイ</t>
    </rPh>
    <rPh sb="4" eb="5">
      <t>ネン</t>
    </rPh>
    <rPh sb="5" eb="6">
      <t>ド</t>
    </rPh>
    <phoneticPr fontId="2"/>
  </si>
  <si>
    <t>平成25年度</t>
    <rPh sb="0" eb="2">
      <t>ヘイセイ</t>
    </rPh>
    <rPh sb="4" eb="5">
      <t>ネン</t>
    </rPh>
    <rPh sb="5" eb="6">
      <t>ド</t>
    </rPh>
    <phoneticPr fontId="2"/>
  </si>
  <si>
    <t>平成26年度</t>
    <rPh sb="0" eb="2">
      <t>ヘイセイ</t>
    </rPh>
    <rPh sb="4" eb="5">
      <t>ネン</t>
    </rPh>
    <rPh sb="5" eb="6">
      <t>ド</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</si>
  <si>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</si>
  <si>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</si>
  <si>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</si>
  <si>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令和元年度</t>
    <rPh sb="0" eb="2">
      <t>レイワ</t>
    </rPh>
    <rPh sb="2" eb="4">
      <t>ガンネン</t>
    </rPh>
    <rPh sb="4" eb="5">
      <t>ド</t>
    </rPh>
    <phoneticPr fontId="2"/>
  </si>
  <si>
    <t>均等割</t>
    <rPh sb="0" eb="3">
      <t>キントウワリ</t>
    </rPh>
    <phoneticPr fontId="2"/>
  </si>
  <si>
    <t>3,000円(県民税 1,000円)</t>
    <phoneticPr fontId="2"/>
  </si>
  <si>
    <t>同左</t>
    <rPh sb="0" eb="2">
      <t>ドウサ</t>
    </rPh>
    <phoneticPr fontId="2"/>
  </si>
  <si>
    <t>3,000円(県民税 1,500円)
(水と緑の森づくり税500円含む)</t>
    <rPh sb="1" eb="6">
      <t>０００エン</t>
    </rPh>
    <rPh sb="7" eb="10">
      <t>ケンミンゼイ</t>
    </rPh>
    <rPh sb="16" eb="17">
      <t>エン</t>
    </rPh>
    <rPh sb="20" eb="21">
      <t>ミズ</t>
    </rPh>
    <rPh sb="22" eb="23">
      <t>ミドリ</t>
    </rPh>
    <rPh sb="24" eb="25">
      <t>モリ</t>
    </rPh>
    <rPh sb="28" eb="29">
      <t>ゼイ</t>
    </rPh>
    <rPh sb="32" eb="33">
      <t>エン</t>
    </rPh>
    <rPh sb="33" eb="34">
      <t>フク</t>
    </rPh>
    <phoneticPr fontId="2"/>
  </si>
  <si>
    <t>3,500円(県民税 2,000円)
(水と緑の森づくり税 500円含む。)
※東日本大震災臨時特例による市民税500円・県民税500円の増額</t>
    <rPh sb="5" eb="6">
      <t>エン</t>
    </rPh>
    <rPh sb="7" eb="10">
      <t>ケンミンゼイ</t>
    </rPh>
    <rPh sb="12" eb="17">
      <t>０００エン</t>
    </rPh>
    <rPh sb="20" eb="21">
      <t>ミズ</t>
    </rPh>
    <rPh sb="22" eb="23">
      <t>ミドリ</t>
    </rPh>
    <rPh sb="24" eb="25">
      <t>モリ</t>
    </rPh>
    <rPh sb="28" eb="29">
      <t>ゼイ</t>
    </rPh>
    <rPh sb="33" eb="34">
      <t>エン</t>
    </rPh>
    <rPh sb="34" eb="35">
      <t>フク</t>
    </rPh>
    <rPh sb="40" eb="41">
      <t>ヒガシ</t>
    </rPh>
    <rPh sb="41" eb="43">
      <t>ニホン</t>
    </rPh>
    <rPh sb="43" eb="46">
      <t>ダイシンサイ</t>
    </rPh>
    <rPh sb="46" eb="48">
      <t>リンジ</t>
    </rPh>
    <rPh sb="48" eb="50">
      <t>トクレイ</t>
    </rPh>
    <rPh sb="53" eb="56">
      <t>シミンゼイ</t>
    </rPh>
    <rPh sb="59" eb="60">
      <t>エン</t>
    </rPh>
    <rPh sb="61" eb="64">
      <t>ケンミンゼイ</t>
    </rPh>
    <rPh sb="67" eb="68">
      <t>エン</t>
    </rPh>
    <rPh sb="69" eb="71">
      <t>ゾウガク</t>
    </rPh>
    <phoneticPr fontId="2"/>
  </si>
  <si>
    <t>同左</t>
    <rPh sb="0" eb="1">
      <t>オナ</t>
    </rPh>
    <rPh sb="1" eb="2">
      <t>ヒダリ</t>
    </rPh>
    <phoneticPr fontId="2"/>
  </si>
  <si>
    <t>所得割</t>
    <rPh sb="0" eb="2">
      <t>ショトク</t>
    </rPh>
    <rPh sb="2" eb="3">
      <t>ワリ</t>
    </rPh>
    <phoneticPr fontId="2"/>
  </si>
  <si>
    <t>課税標準額</t>
    <rPh sb="0" eb="2">
      <t>カゼイ</t>
    </rPh>
    <rPh sb="2" eb="4">
      <t>ヒョウジュン</t>
    </rPh>
    <rPh sb="4" eb="5">
      <t>ガク</t>
    </rPh>
    <phoneticPr fontId="2"/>
  </si>
  <si>
    <t>県民税</t>
    <rPh sb="0" eb="3">
      <t>ケンミンゼイ</t>
    </rPh>
    <phoneticPr fontId="2"/>
  </si>
  <si>
    <t>税率</t>
    <rPh sb="0" eb="2">
      <t>ゼイリツ</t>
    </rPh>
    <phoneticPr fontId="2"/>
  </si>
  <si>
    <t>速算控除額</t>
    <rPh sb="0" eb="2">
      <t>ソクサン</t>
    </rPh>
    <rPh sb="2" eb="4">
      <t>コウジョ</t>
    </rPh>
    <rPh sb="4" eb="5">
      <t>ガク</t>
    </rPh>
    <phoneticPr fontId="2"/>
  </si>
  <si>
    <t>200万円以下</t>
    <rPh sb="3" eb="5">
      <t>マンエン</t>
    </rPh>
    <rPh sb="5" eb="7">
      <t>イカ</t>
    </rPh>
    <phoneticPr fontId="2"/>
  </si>
  <si>
    <t>0円</t>
    <rPh sb="1" eb="2">
      <t>エン</t>
    </rPh>
    <phoneticPr fontId="2"/>
  </si>
  <si>
    <t>200万円超</t>
    <rPh sb="3" eb="5">
      <t>マンエン</t>
    </rPh>
    <rPh sb="5" eb="6">
      <t>コ</t>
    </rPh>
    <phoneticPr fontId="2"/>
  </si>
  <si>
    <t>100,000円</t>
    <rPh sb="7" eb="8">
      <t>エン</t>
    </rPh>
    <phoneticPr fontId="2"/>
  </si>
  <si>
    <t>700万円以下</t>
    <rPh sb="3" eb="5">
      <t>マンエン</t>
    </rPh>
    <rPh sb="5" eb="7">
      <t>イカ</t>
    </rPh>
    <phoneticPr fontId="2"/>
  </si>
  <si>
    <t>700万円超</t>
    <rPh sb="3" eb="5">
      <t>マンエン</t>
    </rPh>
    <rPh sb="5" eb="6">
      <t>コ</t>
    </rPh>
    <phoneticPr fontId="2"/>
  </si>
  <si>
    <t>240,000円</t>
    <rPh sb="7" eb="8">
      <t>エン</t>
    </rPh>
    <phoneticPr fontId="2"/>
  </si>
  <si>
    <t>70,000円</t>
    <rPh sb="6" eb="7">
      <t>エン</t>
    </rPh>
    <phoneticPr fontId="2"/>
  </si>
  <si>
    <t>均　等　割</t>
    <rPh sb="0" eb="1">
      <t>ヒトシ</t>
    </rPh>
    <rPh sb="2" eb="3">
      <t>トウ</t>
    </rPh>
    <rPh sb="4" eb="5">
      <t>ワリ</t>
    </rPh>
    <phoneticPr fontId="2"/>
  </si>
  <si>
    <t>資本金等の金額</t>
    <rPh sb="0" eb="3">
      <t>シホンキン</t>
    </rPh>
    <rPh sb="3" eb="4">
      <t>トウ</t>
    </rPh>
    <rPh sb="5" eb="7">
      <t>キンガク</t>
    </rPh>
    <phoneticPr fontId="2"/>
  </si>
  <si>
    <t>市内の従業員数</t>
    <rPh sb="0" eb="2">
      <t>シナイ</t>
    </rPh>
    <rPh sb="3" eb="6">
      <t>ジュウギョウイン</t>
    </rPh>
    <rPh sb="6" eb="7">
      <t>スウ</t>
    </rPh>
    <phoneticPr fontId="2"/>
  </si>
  <si>
    <t>税率(年額)</t>
    <rPh sb="0" eb="2">
      <t>ゼイリツ</t>
    </rPh>
    <rPh sb="3" eb="5">
      <t>ネンガク</t>
    </rPh>
    <phoneticPr fontId="2"/>
  </si>
  <si>
    <t>公共法人・公益法人(均等割を課すことができないもの以外のもの)や収益事業を営む人格のない社団等</t>
    <rPh sb="0" eb="2">
      <t>コウキョウ</t>
    </rPh>
    <rPh sb="2" eb="4">
      <t>ホウジン</t>
    </rPh>
    <rPh sb="5" eb="7">
      <t>コウエキ</t>
    </rPh>
    <rPh sb="7" eb="9">
      <t>ホウジン</t>
    </rPh>
    <rPh sb="10" eb="13">
      <t>キントウワリ</t>
    </rPh>
    <rPh sb="14" eb="15">
      <t>カ</t>
    </rPh>
    <rPh sb="25" eb="27">
      <t>イガイ</t>
    </rPh>
    <rPh sb="32" eb="34">
      <t>シュウエキ</t>
    </rPh>
    <rPh sb="34" eb="36">
      <t>ジギョウ</t>
    </rPh>
    <rPh sb="37" eb="38">
      <t>イトナ</t>
    </rPh>
    <rPh sb="39" eb="41">
      <t>ジンカク</t>
    </rPh>
    <rPh sb="44" eb="46">
      <t>シャダン</t>
    </rPh>
    <rPh sb="46" eb="47">
      <t>トウ</t>
    </rPh>
    <phoneticPr fontId="2"/>
  </si>
  <si>
    <t>令和元年9月30日までに開始する事業年度に適用</t>
    <rPh sb="0" eb="2">
      <t>レイワ</t>
    </rPh>
    <rPh sb="2" eb="4">
      <t>ガンネン</t>
    </rPh>
    <rPh sb="5" eb="6">
      <t>ガツ</t>
    </rPh>
    <rPh sb="8" eb="9">
      <t>ニチ</t>
    </rPh>
    <rPh sb="12" eb="14">
      <t>カイシ</t>
    </rPh>
    <rPh sb="16" eb="18">
      <t>ジギョウ</t>
    </rPh>
    <rPh sb="18" eb="20">
      <t>ネンド</t>
    </rPh>
    <rPh sb="21" eb="23">
      <t>テキヨウ</t>
    </rPh>
    <phoneticPr fontId="2"/>
  </si>
  <si>
    <t>令和元年10月1日以降開始する事業年度から適用</t>
    <rPh sb="0" eb="2">
      <t>レイワ</t>
    </rPh>
    <rPh sb="2" eb="4">
      <t>ガンネン</t>
    </rPh>
    <rPh sb="6" eb="7">
      <t>ガツ</t>
    </rPh>
    <rPh sb="8" eb="9">
      <t>ニチ</t>
    </rPh>
    <rPh sb="9" eb="11">
      <t>イコウ</t>
    </rPh>
    <rPh sb="11" eb="13">
      <t>カイシ</t>
    </rPh>
    <rPh sb="15" eb="17">
      <t>ジギョウ</t>
    </rPh>
    <rPh sb="17" eb="19">
      <t>ネンド</t>
    </rPh>
    <rPh sb="21" eb="23">
      <t>テキヨウ</t>
    </rPh>
    <phoneticPr fontId="2"/>
  </si>
  <si>
    <t>5万円</t>
    <rPh sb="1" eb="3">
      <t>マンエン</t>
    </rPh>
    <phoneticPr fontId="2"/>
  </si>
  <si>
    <t>1千万円超</t>
    <rPh sb="1" eb="4">
      <t>センマンエン</t>
    </rPh>
    <rPh sb="4" eb="5">
      <t>コ</t>
    </rPh>
    <phoneticPr fontId="2"/>
  </si>
  <si>
    <t>50人超</t>
    <rPh sb="2" eb="3">
      <t>ニン</t>
    </rPh>
    <rPh sb="3" eb="4">
      <t>コ</t>
    </rPh>
    <phoneticPr fontId="2"/>
  </si>
  <si>
    <t>15万円</t>
    <rPh sb="2" eb="4">
      <t>マンエン</t>
    </rPh>
    <phoneticPr fontId="2"/>
  </si>
  <si>
    <t>上記以外の法人</t>
    <rPh sb="0" eb="2">
      <t>ジョウキ</t>
    </rPh>
    <rPh sb="2" eb="4">
      <t>イガイ</t>
    </rPh>
    <rPh sb="5" eb="7">
      <t>ホウジン</t>
    </rPh>
    <phoneticPr fontId="2"/>
  </si>
  <si>
    <t>6万円</t>
    <rPh sb="1" eb="3">
      <t>マンエン</t>
    </rPh>
    <phoneticPr fontId="2"/>
  </si>
  <si>
    <t>1億円以下</t>
    <rPh sb="1" eb="3">
      <t>オクエン</t>
    </rPh>
    <rPh sb="3" eb="5">
      <t>イカ</t>
    </rPh>
    <phoneticPr fontId="2"/>
  </si>
  <si>
    <t>50人以下</t>
    <rPh sb="2" eb="3">
      <t>ニン</t>
    </rPh>
    <rPh sb="3" eb="5">
      <t>イカ</t>
    </rPh>
    <phoneticPr fontId="2"/>
  </si>
  <si>
    <t>13万円</t>
    <rPh sb="2" eb="4">
      <t>マンエン</t>
    </rPh>
    <phoneticPr fontId="2"/>
  </si>
  <si>
    <t>資本金等の額</t>
    <rPh sb="0" eb="3">
      <t>シホンキン</t>
    </rPh>
    <rPh sb="3" eb="4">
      <t>トウ</t>
    </rPh>
    <rPh sb="5" eb="6">
      <t>ガク</t>
    </rPh>
    <phoneticPr fontId="2"/>
  </si>
  <si>
    <t>1億円超</t>
    <rPh sb="1" eb="3">
      <t>オクエン</t>
    </rPh>
    <rPh sb="3" eb="4">
      <t>コ</t>
    </rPh>
    <phoneticPr fontId="2"/>
  </si>
  <si>
    <t>40万円</t>
    <rPh sb="2" eb="4">
      <t>マンエン</t>
    </rPh>
    <phoneticPr fontId="2"/>
  </si>
  <si>
    <t>1千万円以下</t>
    <rPh sb="1" eb="4">
      <t>センマンエン</t>
    </rPh>
    <rPh sb="4" eb="6">
      <t>イカ</t>
    </rPh>
    <phoneticPr fontId="2"/>
  </si>
  <si>
    <t>従業員数</t>
    <rPh sb="0" eb="3">
      <t>ジュウギョウイン</t>
    </rPh>
    <rPh sb="3" eb="4">
      <t>スウ</t>
    </rPh>
    <phoneticPr fontId="2"/>
  </si>
  <si>
    <t>10億円以下</t>
    <rPh sb="2" eb="4">
      <t>オクエン</t>
    </rPh>
    <rPh sb="4" eb="6">
      <t>イカ</t>
    </rPh>
    <phoneticPr fontId="2"/>
  </si>
  <si>
    <t>16万円</t>
    <rPh sb="2" eb="4">
      <t>マンエン</t>
    </rPh>
    <phoneticPr fontId="2"/>
  </si>
  <si>
    <t>12万円</t>
    <rPh sb="2" eb="4">
      <t>マンエン</t>
    </rPh>
    <phoneticPr fontId="2"/>
  </si>
  <si>
    <t>5万円</t>
    <rPh sb="1" eb="2">
      <t>マン</t>
    </rPh>
    <rPh sb="2" eb="3">
      <t>エン</t>
    </rPh>
    <phoneticPr fontId="2"/>
  </si>
  <si>
    <t>6万円</t>
    <rPh sb="1" eb="2">
      <t>マン</t>
    </rPh>
    <rPh sb="2" eb="3">
      <t>エン</t>
    </rPh>
    <phoneticPr fontId="2"/>
  </si>
  <si>
    <t>10億円超</t>
    <rPh sb="2" eb="4">
      <t>オクエン</t>
    </rPh>
    <rPh sb="4" eb="5">
      <t>コ</t>
    </rPh>
    <phoneticPr fontId="2"/>
  </si>
  <si>
    <t>175万円</t>
    <rPh sb="3" eb="5">
      <t>マンエン</t>
    </rPh>
    <phoneticPr fontId="2"/>
  </si>
  <si>
    <t>14.4万円</t>
    <rPh sb="4" eb="6">
      <t>マンエン</t>
    </rPh>
    <phoneticPr fontId="2"/>
  </si>
  <si>
    <t>50億円以下</t>
    <rPh sb="2" eb="4">
      <t>オクエン</t>
    </rPh>
    <rPh sb="4" eb="6">
      <t>イカ</t>
    </rPh>
    <phoneticPr fontId="2"/>
  </si>
  <si>
    <t>41万円</t>
    <rPh sb="2" eb="4">
      <t>マンエン</t>
    </rPh>
    <phoneticPr fontId="2"/>
  </si>
  <si>
    <t>15.6万円</t>
    <rPh sb="4" eb="6">
      <t>マンエン</t>
    </rPh>
    <phoneticPr fontId="2"/>
  </si>
  <si>
    <t>50億円超</t>
    <rPh sb="2" eb="4">
      <t>オクエン</t>
    </rPh>
    <rPh sb="4" eb="5">
      <t>コ</t>
    </rPh>
    <phoneticPr fontId="2"/>
  </si>
  <si>
    <t>300万円</t>
    <rPh sb="3" eb="5">
      <t>マンエン</t>
    </rPh>
    <phoneticPr fontId="2"/>
  </si>
  <si>
    <t>18万円</t>
    <rPh sb="2" eb="4">
      <t>マンエン</t>
    </rPh>
    <phoneticPr fontId="2"/>
  </si>
  <si>
    <t>19.2万円</t>
    <rPh sb="4" eb="6">
      <t>マンエン</t>
    </rPh>
    <phoneticPr fontId="2"/>
  </si>
  <si>
    <t>上記以外の法人等</t>
    <rPh sb="0" eb="2">
      <t>ジョウキ</t>
    </rPh>
    <rPh sb="2" eb="4">
      <t>イガイ</t>
    </rPh>
    <rPh sb="5" eb="7">
      <t>ホウジン</t>
    </rPh>
    <rPh sb="7" eb="8">
      <t>トウ</t>
    </rPh>
    <phoneticPr fontId="2"/>
  </si>
  <si>
    <t>48万円</t>
    <rPh sb="2" eb="4">
      <t>マンエン</t>
    </rPh>
    <phoneticPr fontId="2"/>
  </si>
  <si>
    <t>49.2万円</t>
    <rPh sb="4" eb="6">
      <t>マンエン</t>
    </rPh>
    <phoneticPr fontId="2"/>
  </si>
  <si>
    <t>210万円</t>
    <rPh sb="3" eb="5">
      <t>マンエン</t>
    </rPh>
    <phoneticPr fontId="2"/>
  </si>
  <si>
    <t>360万円</t>
    <rPh sb="3" eb="5">
      <t>マンエン</t>
    </rPh>
    <phoneticPr fontId="2"/>
  </si>
  <si>
    <t>法人税割</t>
    <rPh sb="0" eb="2">
      <t>ホウジン</t>
    </rPh>
    <rPh sb="2" eb="3">
      <t>ゼイ</t>
    </rPh>
    <rPh sb="3" eb="4">
      <t>ワ</t>
    </rPh>
    <phoneticPr fontId="2"/>
  </si>
  <si>
    <t>14.7%
平成26年10月1日以降、開始する事業年度から適用
12.1%</t>
    <phoneticPr fontId="2"/>
  </si>
  <si>
    <t>令和元年9月30日までに開始する事業年度に適用
12.1%</t>
    <rPh sb="0" eb="2">
      <t>レイワ</t>
    </rPh>
    <rPh sb="2" eb="4">
      <t>ガンネン</t>
    </rPh>
    <rPh sb="5" eb="6">
      <t>ガツ</t>
    </rPh>
    <rPh sb="8" eb="9">
      <t>ニチ</t>
    </rPh>
    <rPh sb="12" eb="14">
      <t>カイシ</t>
    </rPh>
    <rPh sb="16" eb="18">
      <t>ジギョウ</t>
    </rPh>
    <rPh sb="18" eb="20">
      <t>ネンド</t>
    </rPh>
    <rPh sb="21" eb="23">
      <t>テキヨウ</t>
    </rPh>
    <phoneticPr fontId="2"/>
  </si>
  <si>
    <t>令和元年10月1日以降開始する事業年度から適用
8.4%</t>
    <rPh sb="0" eb="1">
      <t>レイ</t>
    </rPh>
    <rPh sb="1" eb="2">
      <t>ワ</t>
    </rPh>
    <rPh sb="2" eb="4">
      <t>ガンネン</t>
    </rPh>
    <rPh sb="4" eb="5">
      <t>ヘイネン</t>
    </rPh>
    <rPh sb="6" eb="7">
      <t>ガツ</t>
    </rPh>
    <rPh sb="8" eb="9">
      <t>ニチ</t>
    </rPh>
    <rPh sb="9" eb="11">
      <t>イコウ</t>
    </rPh>
    <rPh sb="11" eb="13">
      <t>カイシ</t>
    </rPh>
    <rPh sb="15" eb="17">
      <t>ジギョウ</t>
    </rPh>
    <rPh sb="17" eb="19">
      <t>ネンド</t>
    </rPh>
    <rPh sb="21" eb="23">
      <t>テキヨウ</t>
    </rPh>
    <phoneticPr fontId="2"/>
  </si>
  <si>
    <t>課税標準の免税点　</t>
    <phoneticPr fontId="2"/>
  </si>
  <si>
    <t>土地 30万円　家屋 20万円　
償却資産 150万円</t>
    <phoneticPr fontId="2"/>
  </si>
  <si>
    <t>軽  自  動  車  税</t>
    <rPh sb="0" eb="1">
      <t>ケイ</t>
    </rPh>
    <rPh sb="3" eb="4">
      <t>ジ</t>
    </rPh>
    <rPh sb="6" eb="7">
      <t>ドウ</t>
    </rPh>
    <rPh sb="9" eb="10">
      <t>クルマ</t>
    </rPh>
    <rPh sb="12" eb="13">
      <t>ゼイ</t>
    </rPh>
    <phoneticPr fontId="2"/>
  </si>
  <si>
    <t>種類</t>
    <rPh sb="0" eb="2">
      <t>シュルイ</t>
    </rPh>
    <phoneticPr fontId="2"/>
  </si>
  <si>
    <t>初回検査
H27.4以降</t>
    <phoneticPr fontId="2"/>
  </si>
  <si>
    <t>種類</t>
    <phoneticPr fontId="2"/>
  </si>
  <si>
    <t>税率(年額)</t>
    <rPh sb="0" eb="2">
      <t>ゼイリツ</t>
    </rPh>
    <rPh sb="3" eb="4">
      <t>ネン</t>
    </rPh>
    <rPh sb="4" eb="5">
      <t>ガク</t>
    </rPh>
    <phoneticPr fontId="2"/>
  </si>
  <si>
    <t>同左
(※令和元年10月1日から種別割と名称変更）</t>
    <rPh sb="20" eb="22">
      <t>メイショウ</t>
    </rPh>
    <rPh sb="22" eb="24">
      <t>ヘンコウ</t>
    </rPh>
    <phoneticPr fontId="2"/>
  </si>
  <si>
    <t>初回検査</t>
    <rPh sb="0" eb="2">
      <t>ショカイ</t>
    </rPh>
    <rPh sb="2" eb="4">
      <t>ケンサ</t>
    </rPh>
    <phoneticPr fontId="2"/>
  </si>
  <si>
    <t>重課</t>
    <rPh sb="0" eb="2">
      <t>ジュウカ</t>
    </rPh>
    <phoneticPr fontId="2"/>
  </si>
  <si>
    <t>軽課（環境性能により初回検査翌年度のみ）</t>
    <rPh sb="0" eb="1">
      <t>ケイ</t>
    </rPh>
    <rPh sb="1" eb="2">
      <t>カ</t>
    </rPh>
    <rPh sb="10" eb="12">
      <t>ショカイ</t>
    </rPh>
    <rPh sb="12" eb="14">
      <t>ケンサ</t>
    </rPh>
    <rPh sb="14" eb="17">
      <t>ヨクネンド</t>
    </rPh>
    <phoneticPr fontId="2"/>
  </si>
  <si>
    <t>H27.3まで</t>
    <phoneticPr fontId="2"/>
  </si>
  <si>
    <t>H27.4以降</t>
    <rPh sb="5" eb="7">
      <t>イコウ</t>
    </rPh>
    <phoneticPr fontId="2"/>
  </si>
  <si>
    <t>13年経過車</t>
    <rPh sb="2" eb="3">
      <t>ネン</t>
    </rPh>
    <rPh sb="3" eb="5">
      <t>ケイカ</t>
    </rPh>
    <rPh sb="5" eb="6">
      <t>シャ</t>
    </rPh>
    <phoneticPr fontId="2"/>
  </si>
  <si>
    <t>75％軽減</t>
    <rPh sb="3" eb="5">
      <t>ケイゲン</t>
    </rPh>
    <phoneticPr fontId="2"/>
  </si>
  <si>
    <t>50％軽減</t>
    <rPh sb="3" eb="5">
      <t>ケイゲン</t>
    </rPh>
    <phoneticPr fontId="2"/>
  </si>
  <si>
    <t>25％軽減</t>
    <rPh sb="3" eb="5">
      <t>ケイゲン</t>
    </rPh>
    <phoneticPr fontId="2"/>
  </si>
  <si>
    <t>原動機付自転車</t>
    <rPh sb="0" eb="3">
      <t>ゲンドウキ</t>
    </rPh>
    <rPh sb="3" eb="4">
      <t>ツキ</t>
    </rPh>
    <rPh sb="4" eb="7">
      <t>ジテンシャ</t>
    </rPh>
    <phoneticPr fontId="2"/>
  </si>
  <si>
    <t>50cc以下</t>
    <rPh sb="4" eb="6">
      <t>イカ</t>
    </rPh>
    <phoneticPr fontId="2"/>
  </si>
  <si>
    <t>1,000円</t>
    <rPh sb="5" eb="6">
      <t>エン</t>
    </rPh>
    <phoneticPr fontId="2"/>
  </si>
  <si>
    <t>-</t>
    <phoneticPr fontId="2"/>
  </si>
  <si>
    <t>2,000円</t>
    <rPh sb="5" eb="6">
      <t>エン</t>
    </rPh>
    <phoneticPr fontId="2"/>
  </si>
  <si>
    <t>50cc超　90cc以下</t>
    <rPh sb="4" eb="5">
      <t>コ</t>
    </rPh>
    <rPh sb="10" eb="12">
      <t>イカ</t>
    </rPh>
    <phoneticPr fontId="2"/>
  </si>
  <si>
    <t>1,200円</t>
    <rPh sb="1" eb="6">
      <t>２００エン</t>
    </rPh>
    <phoneticPr fontId="2"/>
  </si>
  <si>
    <t>2,000円</t>
    <rPh sb="1" eb="6">
      <t>０００エン</t>
    </rPh>
    <phoneticPr fontId="2"/>
  </si>
  <si>
    <t>90cc超　125cc以下</t>
    <rPh sb="4" eb="5">
      <t>コ</t>
    </rPh>
    <rPh sb="11" eb="13">
      <t>イカ</t>
    </rPh>
    <phoneticPr fontId="2"/>
  </si>
  <si>
    <t>1,600円</t>
    <rPh sb="5" eb="6">
      <t>エン</t>
    </rPh>
    <phoneticPr fontId="2"/>
  </si>
  <si>
    <t>2,400円</t>
    <rPh sb="5" eb="6">
      <t>エン</t>
    </rPh>
    <phoneticPr fontId="2"/>
  </si>
  <si>
    <t>ミニカー</t>
    <phoneticPr fontId="2"/>
  </si>
  <si>
    <t>2,500円</t>
    <rPh sb="1" eb="6">
      <t>５００エン</t>
    </rPh>
    <phoneticPr fontId="2"/>
  </si>
  <si>
    <t>3,700円</t>
    <rPh sb="5" eb="6">
      <t>エン</t>
    </rPh>
    <phoneticPr fontId="2"/>
  </si>
  <si>
    <t>軽自動車</t>
    <rPh sb="0" eb="4">
      <t>ケイジドウシャ</t>
    </rPh>
    <phoneticPr fontId="2"/>
  </si>
  <si>
    <t>二輪のもの</t>
    <rPh sb="0" eb="2">
      <t>ニリン</t>
    </rPh>
    <phoneticPr fontId="2"/>
  </si>
  <si>
    <t>2,400円</t>
    <rPh sb="1" eb="6">
      <t>４００エン</t>
    </rPh>
    <phoneticPr fontId="2"/>
  </si>
  <si>
    <t>3,600円</t>
    <phoneticPr fontId="2"/>
  </si>
  <si>
    <t>-</t>
  </si>
  <si>
    <t>三輪のもの</t>
    <rPh sb="0" eb="2">
      <t>サンリン</t>
    </rPh>
    <phoneticPr fontId="2"/>
  </si>
  <si>
    <t>3,100円</t>
    <rPh sb="5" eb="6">
      <t>エン</t>
    </rPh>
    <phoneticPr fontId="2"/>
  </si>
  <si>
    <t>3,900円</t>
    <rPh sb="5" eb="6">
      <t>エン</t>
    </rPh>
    <phoneticPr fontId="2"/>
  </si>
  <si>
    <t>4,600円</t>
    <rPh sb="5" eb="6">
      <t>エン</t>
    </rPh>
    <phoneticPr fontId="2"/>
  </si>
  <si>
    <t>3,000円</t>
    <rPh sb="5" eb="6">
      <t>エン</t>
    </rPh>
    <phoneticPr fontId="2"/>
  </si>
  <si>
    <t>四輪乗用</t>
    <rPh sb="0" eb="2">
      <t>ヨンリン</t>
    </rPh>
    <rPh sb="2" eb="4">
      <t>ジョウヨウ</t>
    </rPh>
    <phoneticPr fontId="2"/>
  </si>
  <si>
    <t>営業用</t>
    <rPh sb="0" eb="3">
      <t>エイギョウヨウ</t>
    </rPh>
    <phoneticPr fontId="2"/>
  </si>
  <si>
    <t>5,500円</t>
    <rPh sb="5" eb="6">
      <t>エン</t>
    </rPh>
    <phoneticPr fontId="2"/>
  </si>
  <si>
    <t>6,900円</t>
    <rPh sb="5" eb="6">
      <t>エン</t>
    </rPh>
    <phoneticPr fontId="2"/>
  </si>
  <si>
    <t>5,500円</t>
    <rPh sb="1" eb="6">
      <t>５００エン</t>
    </rPh>
    <phoneticPr fontId="2"/>
  </si>
  <si>
    <t>8,200円</t>
    <rPh sb="5" eb="6">
      <t>エン</t>
    </rPh>
    <phoneticPr fontId="2"/>
  </si>
  <si>
    <t>1,800円</t>
    <rPh sb="5" eb="6">
      <t>エン</t>
    </rPh>
    <phoneticPr fontId="2"/>
  </si>
  <si>
    <t>3,500円</t>
    <rPh sb="5" eb="6">
      <t>エン</t>
    </rPh>
    <phoneticPr fontId="2"/>
  </si>
  <si>
    <t>5,200円</t>
    <rPh sb="5" eb="6">
      <t>エン</t>
    </rPh>
    <phoneticPr fontId="2"/>
  </si>
  <si>
    <t>自家用</t>
    <rPh sb="0" eb="3">
      <t>ジカヨウ</t>
    </rPh>
    <phoneticPr fontId="2"/>
  </si>
  <si>
    <t>7,200円</t>
    <rPh sb="5" eb="6">
      <t>エン</t>
    </rPh>
    <phoneticPr fontId="2"/>
  </si>
  <si>
    <t>10,800円</t>
    <rPh sb="6" eb="7">
      <t>エン</t>
    </rPh>
    <phoneticPr fontId="2"/>
  </si>
  <si>
    <t>7,200円</t>
    <rPh sb="1" eb="6">
      <t>２００エン</t>
    </rPh>
    <phoneticPr fontId="2"/>
  </si>
  <si>
    <t>10,800円</t>
    <rPh sb="2" eb="7">
      <t>８００エン</t>
    </rPh>
    <phoneticPr fontId="2"/>
  </si>
  <si>
    <t>12,900円</t>
    <rPh sb="6" eb="7">
      <t>エン</t>
    </rPh>
    <phoneticPr fontId="2"/>
  </si>
  <si>
    <t>2,700円</t>
    <rPh sb="5" eb="6">
      <t>エン</t>
    </rPh>
    <phoneticPr fontId="2"/>
  </si>
  <si>
    <t>5,400円</t>
    <rPh sb="5" eb="6">
      <t>エン</t>
    </rPh>
    <phoneticPr fontId="2"/>
  </si>
  <si>
    <t>8,100円</t>
    <rPh sb="5" eb="6">
      <t>エン</t>
    </rPh>
    <phoneticPr fontId="2"/>
  </si>
  <si>
    <t>四輪貨物用</t>
    <rPh sb="0" eb="2">
      <t>ヨンリン</t>
    </rPh>
    <rPh sb="2" eb="4">
      <t>カモツ</t>
    </rPh>
    <rPh sb="4" eb="5">
      <t>ヨウ</t>
    </rPh>
    <phoneticPr fontId="2"/>
  </si>
  <si>
    <t>3,000円</t>
    <rPh sb="1" eb="6">
      <t>０００エン</t>
    </rPh>
    <phoneticPr fontId="2"/>
  </si>
  <si>
    <t>3,800円</t>
    <rPh sb="5" eb="6">
      <t>エン</t>
    </rPh>
    <phoneticPr fontId="2"/>
  </si>
  <si>
    <t>4,500円</t>
    <rPh sb="5" eb="6">
      <t>エン</t>
    </rPh>
    <phoneticPr fontId="2"/>
  </si>
  <si>
    <t>1,900円</t>
    <rPh sb="5" eb="6">
      <t>エン</t>
    </rPh>
    <phoneticPr fontId="2"/>
  </si>
  <si>
    <t>2,900円</t>
    <rPh sb="5" eb="6">
      <t>エン</t>
    </rPh>
    <phoneticPr fontId="2"/>
  </si>
  <si>
    <t>4,000円</t>
    <rPh sb="1" eb="6">
      <t>０００エン</t>
    </rPh>
    <phoneticPr fontId="2"/>
  </si>
  <si>
    <t>5,000円</t>
    <rPh sb="5" eb="6">
      <t>エン</t>
    </rPh>
    <phoneticPr fontId="2"/>
  </si>
  <si>
    <t>5,000円</t>
    <rPh sb="1" eb="6">
      <t>０００エン</t>
    </rPh>
    <phoneticPr fontId="2"/>
  </si>
  <si>
    <t>6,000円</t>
    <rPh sb="5" eb="6">
      <t>エン</t>
    </rPh>
    <phoneticPr fontId="2"/>
  </si>
  <si>
    <t>1,300円</t>
    <rPh sb="5" eb="6">
      <t>エン</t>
    </rPh>
    <phoneticPr fontId="2"/>
  </si>
  <si>
    <t>2,500円</t>
    <rPh sb="5" eb="6">
      <t>エン</t>
    </rPh>
    <phoneticPr fontId="2"/>
  </si>
  <si>
    <t>雪上用</t>
    <rPh sb="0" eb="2">
      <t>セツジョウ</t>
    </rPh>
    <rPh sb="2" eb="3">
      <t>ヨウ</t>
    </rPh>
    <phoneticPr fontId="2"/>
  </si>
  <si>
    <t>小型特殊自動車</t>
    <rPh sb="0" eb="2">
      <t>コガタ</t>
    </rPh>
    <rPh sb="2" eb="4">
      <t>トクシュ</t>
    </rPh>
    <rPh sb="4" eb="7">
      <t>ジドウシャ</t>
    </rPh>
    <phoneticPr fontId="2"/>
  </si>
  <si>
    <t>農耕作業用</t>
    <rPh sb="0" eb="2">
      <t>ノウコウ</t>
    </rPh>
    <rPh sb="2" eb="5">
      <t>サギョウヨウ</t>
    </rPh>
    <phoneticPr fontId="2"/>
  </si>
  <si>
    <t>小型特殊自動車</t>
    <phoneticPr fontId="2"/>
  </si>
  <si>
    <t>小型特殊自動車</t>
  </si>
  <si>
    <t>4,700円</t>
    <rPh sb="5" eb="6">
      <t>エン</t>
    </rPh>
    <phoneticPr fontId="2"/>
  </si>
  <si>
    <t>5,900円</t>
    <rPh sb="5" eb="6">
      <t>エン</t>
    </rPh>
    <phoneticPr fontId="2"/>
  </si>
  <si>
    <t>二輪の小型自動車</t>
    <rPh sb="0" eb="2">
      <t>ニリン</t>
    </rPh>
    <rPh sb="3" eb="5">
      <t>コガタ</t>
    </rPh>
    <rPh sb="5" eb="8">
      <t>ジドウシャ</t>
    </rPh>
    <phoneticPr fontId="2"/>
  </si>
  <si>
    <t>6,000円</t>
    <rPh sb="1" eb="6">
      <t>０００エン</t>
    </rPh>
    <phoneticPr fontId="2"/>
  </si>
  <si>
    <t>同左</t>
    <phoneticPr fontId="2"/>
  </si>
  <si>
    <t>令和元年10月1日から環境性能割適用</t>
    <phoneticPr fontId="2"/>
  </si>
  <si>
    <t>乗用</t>
    <rPh sb="0" eb="2">
      <t>ジョウヨウ</t>
    </rPh>
    <phoneticPr fontId="2"/>
  </si>
  <si>
    <t>電気自動車等</t>
    <rPh sb="0" eb="2">
      <t>デンキ</t>
    </rPh>
    <rPh sb="2" eb="5">
      <t>ジドウシャ</t>
    </rPh>
    <rPh sb="5" eb="6">
      <t>トウ</t>
    </rPh>
    <phoneticPr fontId="2"/>
  </si>
  <si>
    <t>非課税</t>
    <rPh sb="0" eb="3">
      <t>ヒカゼイ</t>
    </rPh>
    <phoneticPr fontId="2"/>
  </si>
  <si>
    <t>★★★★かつR2年度燃費基準＋10％達成車</t>
    <phoneticPr fontId="2"/>
  </si>
  <si>
    <t xml:space="preserve">            ★★★★かつR2年度燃費基準達成車</t>
    <phoneticPr fontId="2"/>
  </si>
  <si>
    <t>★★★★かつH27年度燃費基準＋10％達成車</t>
    <phoneticPr fontId="2"/>
  </si>
  <si>
    <t>上記以外</t>
    <rPh sb="0" eb="2">
      <t>ジョウキ</t>
    </rPh>
    <rPh sb="2" eb="4">
      <t>イガイ</t>
    </rPh>
    <phoneticPr fontId="2"/>
  </si>
  <si>
    <t>貨物用</t>
    <rPh sb="0" eb="2">
      <t>カモツ</t>
    </rPh>
    <rPh sb="2" eb="3">
      <t>ヨウ</t>
    </rPh>
    <phoneticPr fontId="2"/>
  </si>
  <si>
    <t>★★★★かつH27年度燃費基準＋20％達成車</t>
    <phoneticPr fontId="2"/>
  </si>
  <si>
    <t>★★★★かつH27年度燃費基準＋15％達成車</t>
    <phoneticPr fontId="2"/>
  </si>
  <si>
    <t>★★★★かつH27年度燃費基準＋10％達成車</t>
    <phoneticPr fontId="2"/>
  </si>
  <si>
    <t>紙巻たばこ等</t>
    <rPh sb="0" eb="2">
      <t>カミマキ</t>
    </rPh>
    <rPh sb="5" eb="6">
      <t>トウ</t>
    </rPh>
    <phoneticPr fontId="2"/>
  </si>
  <si>
    <t>1,000本につき</t>
    <rPh sb="5" eb="6">
      <t>ホン</t>
    </rPh>
    <phoneticPr fontId="2"/>
  </si>
  <si>
    <t>2,977円</t>
    <rPh sb="5" eb="6">
      <t>エン</t>
    </rPh>
    <phoneticPr fontId="2"/>
  </si>
  <si>
    <t>紙巻たばこ等
　　　 1,000本につき3,298円</t>
    <rPh sb="0" eb="2">
      <t>カミマキ</t>
    </rPh>
    <rPh sb="5" eb="6">
      <t>トウ</t>
    </rPh>
    <rPh sb="16" eb="17">
      <t>ボン</t>
    </rPh>
    <rPh sb="21" eb="26">
      <t>２９８エン</t>
    </rPh>
    <phoneticPr fontId="2"/>
  </si>
  <si>
    <t>紙巻たばこ等
　　　       1,000本につき4,618円</t>
    <rPh sb="0" eb="2">
      <t>カミマキ</t>
    </rPh>
    <rPh sb="5" eb="6">
      <t>トウ</t>
    </rPh>
    <rPh sb="22" eb="23">
      <t>ボン</t>
    </rPh>
    <rPh sb="31" eb="32">
      <t>エン</t>
    </rPh>
    <phoneticPr fontId="2"/>
  </si>
  <si>
    <t>紙巻たばこ等
　　　　　　 1,000本につき5,262円</t>
    <rPh sb="0" eb="2">
      <t>カミマキ</t>
    </rPh>
    <rPh sb="5" eb="6">
      <t>トウ</t>
    </rPh>
    <rPh sb="19" eb="20">
      <t>ボン</t>
    </rPh>
    <rPh sb="28" eb="29">
      <t>エン</t>
    </rPh>
    <phoneticPr fontId="2"/>
  </si>
  <si>
    <t>1,000本につき</t>
  </si>
  <si>
    <t>5,262円</t>
  </si>
  <si>
    <t>紙巻たばこ等
             1,000本につき5,262円（平成30年10月1日から5,692円）</t>
    <rPh sb="0" eb="2">
      <t>カミマキ</t>
    </rPh>
    <rPh sb="5" eb="6">
      <t>トウ</t>
    </rPh>
    <rPh sb="25" eb="26">
      <t>ボン</t>
    </rPh>
    <rPh sb="34" eb="35">
      <t>エン</t>
    </rPh>
    <rPh sb="36" eb="38">
      <t>ヘイセイ</t>
    </rPh>
    <rPh sb="40" eb="41">
      <t>ネン</t>
    </rPh>
    <rPh sb="43" eb="44">
      <t>ガツ</t>
    </rPh>
    <rPh sb="45" eb="46">
      <t>ヒ</t>
    </rPh>
    <rPh sb="53" eb="54">
      <t>エン</t>
    </rPh>
    <phoneticPr fontId="2"/>
  </si>
  <si>
    <t>紙巻たばこ等
　　　1,000本につき5,692円</t>
    <rPh sb="0" eb="2">
      <t>カミマキ</t>
    </rPh>
    <rPh sb="5" eb="6">
      <t>トウ</t>
    </rPh>
    <rPh sb="15" eb="16">
      <t>ボン</t>
    </rPh>
    <rPh sb="24" eb="25">
      <t>エン</t>
    </rPh>
    <phoneticPr fontId="2"/>
  </si>
  <si>
    <t>旧3級品の紙巻たばこ</t>
    <rPh sb="0" eb="1">
      <t>キュウ</t>
    </rPh>
    <rPh sb="2" eb="3">
      <t>キュウ</t>
    </rPh>
    <rPh sb="3" eb="4">
      <t>ヒン</t>
    </rPh>
    <rPh sb="5" eb="7">
      <t>カミマキ</t>
    </rPh>
    <phoneticPr fontId="2"/>
  </si>
  <si>
    <t>1,412円</t>
    <rPh sb="1" eb="6">
      <t>４１２エン</t>
    </rPh>
    <phoneticPr fontId="2"/>
  </si>
  <si>
    <t>旧3級品の紙巻たばこ
　　 　1,000本につき1,564円</t>
    <rPh sb="20" eb="21">
      <t>ボン</t>
    </rPh>
    <rPh sb="29" eb="30">
      <t>エン</t>
    </rPh>
    <phoneticPr fontId="2"/>
  </si>
  <si>
    <t>旧3級品の紙巻たばこ
　　       　1,000本につき2,190円</t>
    <rPh sb="26" eb="27">
      <t>ボン</t>
    </rPh>
    <rPh sb="35" eb="36">
      <t>エン</t>
    </rPh>
    <phoneticPr fontId="2"/>
  </si>
  <si>
    <t>旧3級品の紙巻たばこ
　　　　　 　1,000本につき2,495円</t>
    <rPh sb="23" eb="24">
      <t>ボン</t>
    </rPh>
    <rPh sb="32" eb="33">
      <t>エン</t>
    </rPh>
    <phoneticPr fontId="2"/>
  </si>
  <si>
    <t>旧3級品の紙巻たばこ</t>
    <rPh sb="0" eb="1">
      <t>キュウ</t>
    </rPh>
    <rPh sb="2" eb="4">
      <t>キュウヒン</t>
    </rPh>
    <rPh sb="5" eb="7">
      <t>カミマキ</t>
    </rPh>
    <phoneticPr fontId="2"/>
  </si>
  <si>
    <t>2,925円</t>
  </si>
  <si>
    <t>旧3級品の紙巻たばこ
　　　　　 　1,000本につき3,355円</t>
    <rPh sb="23" eb="24">
      <t>ボン</t>
    </rPh>
    <rPh sb="32" eb="33">
      <t>エン</t>
    </rPh>
    <phoneticPr fontId="2"/>
  </si>
  <si>
    <t>旧3級品の紙巻たばこ
　　　　　 　1,000本につき4,000円</t>
    <rPh sb="23" eb="24">
      <t>ボン</t>
    </rPh>
    <rPh sb="32" eb="33">
      <t>エン</t>
    </rPh>
    <phoneticPr fontId="2"/>
  </si>
  <si>
    <t>旧3級品の紙巻たばこ
　　　1,000本につき4,000円(令和元年10月1日から5,692円)</t>
    <rPh sb="19" eb="20">
      <t>ボン</t>
    </rPh>
    <rPh sb="28" eb="29">
      <t>エン</t>
    </rPh>
    <rPh sb="30" eb="32">
      <t>レイワ</t>
    </rPh>
    <rPh sb="32" eb="34">
      <t>ガンネン</t>
    </rPh>
    <rPh sb="36" eb="37">
      <t>ガツ</t>
    </rPh>
    <rPh sb="38" eb="39">
      <t>ニチ</t>
    </rPh>
    <rPh sb="46" eb="47">
      <t>エン</t>
    </rPh>
    <phoneticPr fontId="2"/>
  </si>
  <si>
    <t>掘採鉱物価格月産　　200万円超 1%　200万円以下 0.7%</t>
    <rPh sb="0" eb="1">
      <t>ホ</t>
    </rPh>
    <rPh sb="1" eb="2">
      <t>サイ</t>
    </rPh>
    <rPh sb="2" eb="4">
      <t>コウブツ</t>
    </rPh>
    <rPh sb="4" eb="6">
      <t>カカク</t>
    </rPh>
    <rPh sb="6" eb="7">
      <t>ツキ</t>
    </rPh>
    <rPh sb="7" eb="8">
      <t>サン</t>
    </rPh>
    <rPh sb="13" eb="16">
      <t>マンエンチョウ</t>
    </rPh>
    <rPh sb="23" eb="27">
      <t>マンエンイカ</t>
    </rPh>
    <phoneticPr fontId="2"/>
  </si>
  <si>
    <t>特別土地
保有税</t>
    <rPh sb="0" eb="2">
      <t>トクベツ</t>
    </rPh>
    <rPh sb="2" eb="4">
      <t>トチ</t>
    </rPh>
    <rPh sb="5" eb="8">
      <t>ホユウゼイ</t>
    </rPh>
    <phoneticPr fontId="2"/>
  </si>
  <si>
    <t>保有分　1.4%　　取得分　3%</t>
    <rPh sb="0" eb="2">
      <t>ホユウ</t>
    </rPh>
    <rPh sb="2" eb="3">
      <t>ブン</t>
    </rPh>
    <rPh sb="10" eb="12">
      <t>シュトク</t>
    </rPh>
    <rPh sb="12" eb="13">
      <t>ブン</t>
    </rPh>
    <phoneticPr fontId="2"/>
  </si>
  <si>
    <t>1人1日　150円</t>
    <rPh sb="1" eb="2">
      <t>リ</t>
    </rPh>
    <rPh sb="3" eb="4">
      <t>ニチ</t>
    </rPh>
    <rPh sb="8" eb="9">
      <t>エン</t>
    </rPh>
    <phoneticPr fontId="2"/>
  </si>
  <si>
    <t>9　納税義務者・申告期限等</t>
    <rPh sb="2" eb="4">
      <t>ノウゼイ</t>
    </rPh>
    <rPh sb="4" eb="7">
      <t>ギムシャ</t>
    </rPh>
    <rPh sb="8" eb="10">
      <t>シンコク</t>
    </rPh>
    <rPh sb="10" eb="12">
      <t>キゲン</t>
    </rPh>
    <rPh sb="12" eb="13">
      <t>トウ</t>
    </rPh>
    <phoneticPr fontId="2"/>
  </si>
  <si>
    <t>納税義務者</t>
    <rPh sb="0" eb="2">
      <t>ノウゼイ</t>
    </rPh>
    <rPh sb="2" eb="5">
      <t>ギムシャ</t>
    </rPh>
    <phoneticPr fontId="2"/>
  </si>
  <si>
    <t>申告期限</t>
    <rPh sb="0" eb="2">
      <t>シンコク</t>
    </rPh>
    <rPh sb="2" eb="4">
      <t>キゲン</t>
    </rPh>
    <phoneticPr fontId="2"/>
  </si>
  <si>
    <t>賦課期日</t>
    <rPh sb="0" eb="2">
      <t>フカ</t>
    </rPh>
    <rPh sb="2" eb="4">
      <t>キジツ</t>
    </rPh>
    <phoneticPr fontId="2"/>
  </si>
  <si>
    <t>徴収方法</t>
    <rPh sb="0" eb="2">
      <t>チョウシュウ</t>
    </rPh>
    <rPh sb="2" eb="4">
      <t>ホウホウ</t>
    </rPh>
    <phoneticPr fontId="2"/>
  </si>
  <si>
    <t>納期</t>
    <rPh sb="0" eb="2">
      <t>ノウキ</t>
    </rPh>
    <phoneticPr fontId="2"/>
  </si>
  <si>
    <t>市内に住所を有する個人</t>
    <rPh sb="0" eb="2">
      <t>シナイ</t>
    </rPh>
    <rPh sb="3" eb="5">
      <t>ジュウショ</t>
    </rPh>
    <rPh sb="6" eb="7">
      <t>ユウ</t>
    </rPh>
    <rPh sb="9" eb="11">
      <t>コジン</t>
    </rPh>
    <phoneticPr fontId="2"/>
  </si>
  <si>
    <t>(個人)</t>
    <rPh sb="1" eb="3">
      <t>コジン</t>
    </rPh>
    <phoneticPr fontId="2"/>
  </si>
  <si>
    <t>(均等割、所得割)</t>
    <rPh sb="1" eb="3">
      <t>キントウ</t>
    </rPh>
    <rPh sb="3" eb="4">
      <t>ワ</t>
    </rPh>
    <rPh sb="5" eb="7">
      <t>ショトク</t>
    </rPh>
    <rPh sb="7" eb="8">
      <t>ワリ</t>
    </rPh>
    <phoneticPr fontId="2"/>
  </si>
  <si>
    <t>市県民税申告書</t>
    <rPh sb="0" eb="4">
      <t>シケンミンゼイ</t>
    </rPh>
    <rPh sb="4" eb="7">
      <t>シンコクショ</t>
    </rPh>
    <phoneticPr fontId="2"/>
  </si>
  <si>
    <t>普通徴収</t>
    <rPh sb="0" eb="2">
      <t>フツウ</t>
    </rPh>
    <rPh sb="2" eb="4">
      <t>チョウシュウ</t>
    </rPh>
    <phoneticPr fontId="2"/>
  </si>
  <si>
    <t>市内に事務所、事業所または家屋敷を有する個人で市内に住所を有しないもの(均等割)</t>
    <rPh sb="0" eb="2">
      <t>シナイ</t>
    </rPh>
    <rPh sb="3" eb="5">
      <t>ジム</t>
    </rPh>
    <rPh sb="5" eb="6">
      <t>ショ</t>
    </rPh>
    <rPh sb="7" eb="10">
      <t>ジギョウショ</t>
    </rPh>
    <rPh sb="13" eb="14">
      <t>イエ</t>
    </rPh>
    <rPh sb="14" eb="16">
      <t>ヤシキ</t>
    </rPh>
    <rPh sb="17" eb="18">
      <t>ユウ</t>
    </rPh>
    <rPh sb="20" eb="22">
      <t>コジン</t>
    </rPh>
    <rPh sb="23" eb="25">
      <t>シナイ</t>
    </rPh>
    <rPh sb="26" eb="28">
      <t>ジュウショ</t>
    </rPh>
    <rPh sb="29" eb="30">
      <t>ユウ</t>
    </rPh>
    <rPh sb="36" eb="39">
      <t>キントウワリ</t>
    </rPh>
    <phoneticPr fontId="2"/>
  </si>
  <si>
    <t>第1期</t>
    <rPh sb="0" eb="1">
      <t>ダイ</t>
    </rPh>
    <rPh sb="2" eb="3">
      <t>キ</t>
    </rPh>
    <phoneticPr fontId="2"/>
  </si>
  <si>
    <t xml:space="preserve"> 6月1日～ 6月30日</t>
    <rPh sb="2" eb="3">
      <t>ガツ</t>
    </rPh>
    <rPh sb="4" eb="5">
      <t>ニチ</t>
    </rPh>
    <rPh sb="8" eb="9">
      <t>ガツ</t>
    </rPh>
    <rPh sb="11" eb="12">
      <t>ニチ</t>
    </rPh>
    <phoneticPr fontId="2"/>
  </si>
  <si>
    <t>第2期</t>
    <rPh sb="0" eb="1">
      <t>ダイ</t>
    </rPh>
    <rPh sb="2" eb="3">
      <t>キ</t>
    </rPh>
    <phoneticPr fontId="2"/>
  </si>
  <si>
    <t xml:space="preserve"> 8月1日～ 8月31日</t>
    <rPh sb="2" eb="3">
      <t>ガツ</t>
    </rPh>
    <rPh sb="4" eb="5">
      <t>ニチ</t>
    </rPh>
    <rPh sb="8" eb="9">
      <t>ガツ</t>
    </rPh>
    <rPh sb="11" eb="12">
      <t>ニチ</t>
    </rPh>
    <phoneticPr fontId="2"/>
  </si>
  <si>
    <t>第3期</t>
    <rPh sb="0" eb="1">
      <t>ダイ</t>
    </rPh>
    <rPh sb="2" eb="3">
      <t>キ</t>
    </rPh>
    <phoneticPr fontId="2"/>
  </si>
  <si>
    <t>10月1日～10月31日</t>
    <rPh sb="2" eb="3">
      <t>ガツ</t>
    </rPh>
    <rPh sb="4" eb="5">
      <t>ニチ</t>
    </rPh>
    <rPh sb="8" eb="9">
      <t>ガツ</t>
    </rPh>
    <rPh sb="11" eb="12">
      <t>ニチ</t>
    </rPh>
    <phoneticPr fontId="2"/>
  </si>
  <si>
    <t>第4期</t>
    <rPh sb="0" eb="1">
      <t>ダイ</t>
    </rPh>
    <rPh sb="2" eb="3">
      <t>キ</t>
    </rPh>
    <phoneticPr fontId="2"/>
  </si>
  <si>
    <t xml:space="preserve"> 1月1日～ 1月31日</t>
    <rPh sb="2" eb="3">
      <t>ガツ</t>
    </rPh>
    <rPh sb="4" eb="5">
      <t>ニチ</t>
    </rPh>
    <rPh sb="8" eb="9">
      <t>ガツ</t>
    </rPh>
    <rPh sb="11" eb="12">
      <t>ニチ</t>
    </rPh>
    <phoneticPr fontId="2"/>
  </si>
  <si>
    <t>給与支払報告書</t>
    <rPh sb="0" eb="2">
      <t>キュウヨ</t>
    </rPh>
    <rPh sb="2" eb="4">
      <t>シハラ</t>
    </rPh>
    <rPh sb="4" eb="7">
      <t>ホウコクショ</t>
    </rPh>
    <phoneticPr fontId="2"/>
  </si>
  <si>
    <t>給与か
らの特
別徴収</t>
    <rPh sb="0" eb="2">
      <t>キュウヨ</t>
    </rPh>
    <rPh sb="6" eb="7">
      <t>トク</t>
    </rPh>
    <rPh sb="8" eb="9">
      <t>ベツ</t>
    </rPh>
    <rPh sb="9" eb="11">
      <t>チョウシュウ</t>
    </rPh>
    <phoneticPr fontId="2"/>
  </si>
  <si>
    <t>給与からの特別徴収</t>
    <rPh sb="0" eb="2">
      <t>キュウヨ</t>
    </rPh>
    <rPh sb="5" eb="7">
      <t>トクベツ</t>
    </rPh>
    <rPh sb="7" eb="9">
      <t>チョウシュウ</t>
    </rPh>
    <phoneticPr fontId="2"/>
  </si>
  <si>
    <t>毎月</t>
    <rPh sb="0" eb="2">
      <t>マイツキ</t>
    </rPh>
    <phoneticPr fontId="2"/>
  </si>
  <si>
    <t>(6月～翌年5月)分</t>
    <rPh sb="2" eb="3">
      <t>ガツ</t>
    </rPh>
    <rPh sb="4" eb="6">
      <t>ヨクネン</t>
    </rPh>
    <rPh sb="7" eb="8">
      <t>ガツ</t>
    </rPh>
    <rPh sb="9" eb="10">
      <t>ブン</t>
    </rPh>
    <phoneticPr fontId="2"/>
  </si>
  <si>
    <t>徴収の翌月10日</t>
    <rPh sb="0" eb="2">
      <t>チョウシュウ</t>
    </rPh>
    <rPh sb="3" eb="5">
      <t>ヨクゲツ</t>
    </rPh>
    <rPh sb="7" eb="8">
      <t>カ</t>
    </rPh>
    <phoneticPr fontId="2"/>
  </si>
  <si>
    <t>12回徴収</t>
    <rPh sb="2" eb="3">
      <t>カイ</t>
    </rPh>
    <rPh sb="3" eb="5">
      <t>チョウシュウ</t>
    </rPh>
    <phoneticPr fontId="2"/>
  </si>
  <si>
    <t>公的年金等支払報告書</t>
    <rPh sb="0" eb="2">
      <t>コウテキ</t>
    </rPh>
    <rPh sb="2" eb="4">
      <t>ネンキン</t>
    </rPh>
    <rPh sb="4" eb="5">
      <t>トウ</t>
    </rPh>
    <rPh sb="5" eb="7">
      <t>シハライ</t>
    </rPh>
    <rPh sb="7" eb="10">
      <t>ホウコクショ</t>
    </rPh>
    <phoneticPr fontId="2"/>
  </si>
  <si>
    <t>公的年
金から
の特別
徴収</t>
    <rPh sb="0" eb="2">
      <t>コウテキ</t>
    </rPh>
    <rPh sb="2" eb="3">
      <t>ドシ</t>
    </rPh>
    <rPh sb="4" eb="5">
      <t>キン</t>
    </rPh>
    <rPh sb="9" eb="11">
      <t>トクベツ</t>
    </rPh>
    <rPh sb="12" eb="14">
      <t>チョウシュウ</t>
    </rPh>
    <phoneticPr fontId="2"/>
  </si>
  <si>
    <t>公的年金からの特別徴収</t>
    <rPh sb="0" eb="2">
      <t>コウテキ</t>
    </rPh>
    <rPh sb="2" eb="4">
      <t>ネンキン</t>
    </rPh>
    <rPh sb="7" eb="9">
      <t>トクベツ</t>
    </rPh>
    <rPh sb="9" eb="11">
      <t>チョウシュウ</t>
    </rPh>
    <phoneticPr fontId="2"/>
  </si>
  <si>
    <t>(1) 新規対象者</t>
    <rPh sb="4" eb="6">
      <t>シンキ</t>
    </rPh>
    <rPh sb="6" eb="8">
      <t>タイショウ</t>
    </rPh>
    <rPh sb="8" eb="9">
      <t>シャ</t>
    </rPh>
    <phoneticPr fontId="2"/>
  </si>
  <si>
    <t>　第1期・第2期</t>
    <rPh sb="1" eb="2">
      <t>ダイ</t>
    </rPh>
    <rPh sb="3" eb="4">
      <t>キ</t>
    </rPh>
    <rPh sb="5" eb="6">
      <t>ダイ</t>
    </rPh>
    <rPh sb="7" eb="8">
      <t>キ</t>
    </rPh>
    <phoneticPr fontId="2"/>
  </si>
  <si>
    <t xml:space="preserve"> 　普通徴収と同じ</t>
    <rPh sb="2" eb="4">
      <t>フツウ</t>
    </rPh>
    <rPh sb="4" eb="6">
      <t>チョウシュウ</t>
    </rPh>
    <rPh sb="7" eb="8">
      <t>オナ</t>
    </rPh>
    <phoneticPr fontId="2"/>
  </si>
  <si>
    <t>　10月・12月・2月</t>
    <rPh sb="3" eb="4">
      <t>ガツ</t>
    </rPh>
    <rPh sb="7" eb="8">
      <t>ガツ</t>
    </rPh>
    <rPh sb="10" eb="11">
      <t>ガツ</t>
    </rPh>
    <phoneticPr fontId="2"/>
  </si>
  <si>
    <t xml:space="preserve"> 　公的年金より引落し</t>
    <rPh sb="2" eb="4">
      <t>コウテキ</t>
    </rPh>
    <rPh sb="4" eb="6">
      <t>ネンキン</t>
    </rPh>
    <rPh sb="8" eb="10">
      <t>ヒキオト</t>
    </rPh>
    <phoneticPr fontId="2"/>
  </si>
  <si>
    <t>(2) 前年度からの継続対象者</t>
    <rPh sb="4" eb="7">
      <t>ゼンネンド</t>
    </rPh>
    <rPh sb="10" eb="12">
      <t>ケイゾク</t>
    </rPh>
    <rPh sb="12" eb="14">
      <t>タイショウ</t>
    </rPh>
    <rPh sb="14" eb="15">
      <t>シャ</t>
    </rPh>
    <phoneticPr fontId="2"/>
  </si>
  <si>
    <t>　4月・6月・8月</t>
    <rPh sb="2" eb="3">
      <t>ガツ</t>
    </rPh>
    <rPh sb="5" eb="6">
      <t>ガツ</t>
    </rPh>
    <rPh sb="8" eb="9">
      <t>ガツ</t>
    </rPh>
    <phoneticPr fontId="2"/>
  </si>
  <si>
    <t>　　・10月・12月・2月</t>
    <rPh sb="5" eb="6">
      <t>ガツ</t>
    </rPh>
    <rPh sb="9" eb="10">
      <t>ガツ</t>
    </rPh>
    <rPh sb="12" eb="13">
      <t>ガツ</t>
    </rPh>
    <phoneticPr fontId="2"/>
  </si>
  <si>
    <t>市内に事務所や事業所を有する法人(均等割、法人税割)</t>
    <rPh sb="0" eb="2">
      <t>シナイ</t>
    </rPh>
    <rPh sb="3" eb="5">
      <t>ジム</t>
    </rPh>
    <rPh sb="5" eb="6">
      <t>ショ</t>
    </rPh>
    <rPh sb="7" eb="10">
      <t>ジギョウショ</t>
    </rPh>
    <rPh sb="11" eb="12">
      <t>ユウ</t>
    </rPh>
    <rPh sb="14" eb="16">
      <t>ホウジン</t>
    </rPh>
    <rPh sb="17" eb="20">
      <t>キントウワリ</t>
    </rPh>
    <rPh sb="21" eb="24">
      <t>ホウジンゼイ</t>
    </rPh>
    <rPh sb="24" eb="25">
      <t>ワリ</t>
    </rPh>
    <phoneticPr fontId="2"/>
  </si>
  <si>
    <t>(法人)</t>
    <rPh sb="1" eb="3">
      <t>ホウジン</t>
    </rPh>
    <phoneticPr fontId="2"/>
  </si>
  <si>
    <t>-</t>
    <phoneticPr fontId="2"/>
  </si>
  <si>
    <t>事業年度終了後2か月以内(申告延長法人はさらに1～4か月後)</t>
    <rPh sb="0" eb="2">
      <t>ジギョウ</t>
    </rPh>
    <rPh sb="2" eb="4">
      <t>ネンド</t>
    </rPh>
    <rPh sb="4" eb="7">
      <t>シュウリョウゴ</t>
    </rPh>
    <rPh sb="9" eb="10">
      <t>ゲツ</t>
    </rPh>
    <rPh sb="10" eb="12">
      <t>イナイ</t>
    </rPh>
    <rPh sb="13" eb="15">
      <t>シンコク</t>
    </rPh>
    <rPh sb="15" eb="17">
      <t>エンチョウ</t>
    </rPh>
    <rPh sb="17" eb="19">
      <t>ホウジン</t>
    </rPh>
    <rPh sb="27" eb="28">
      <t>ゲツ</t>
    </rPh>
    <rPh sb="28" eb="29">
      <t>ゴ</t>
    </rPh>
    <phoneticPr fontId="2"/>
  </si>
  <si>
    <t>申告納付</t>
    <rPh sb="0" eb="2">
      <t>シンコク</t>
    </rPh>
    <rPh sb="2" eb="4">
      <t>ノウフ</t>
    </rPh>
    <phoneticPr fontId="2"/>
  </si>
  <si>
    <t>申告期限と同じ</t>
    <rPh sb="0" eb="2">
      <t>シンコク</t>
    </rPh>
    <rPh sb="2" eb="4">
      <t>キゲン</t>
    </rPh>
    <rPh sb="5" eb="6">
      <t>オナ</t>
    </rPh>
    <phoneticPr fontId="2"/>
  </si>
  <si>
    <t>市内に寮、保養所などを有する法人で、市内に事務所や事業所を有しないもの(均等割)</t>
    <rPh sb="0" eb="2">
      <t>シナイ</t>
    </rPh>
    <rPh sb="3" eb="4">
      <t>リョウ</t>
    </rPh>
    <rPh sb="5" eb="7">
      <t>ホヨウ</t>
    </rPh>
    <rPh sb="7" eb="8">
      <t>ジョ</t>
    </rPh>
    <rPh sb="11" eb="12">
      <t>ユウ</t>
    </rPh>
    <rPh sb="14" eb="16">
      <t>ホウジン</t>
    </rPh>
    <rPh sb="18" eb="20">
      <t>シナイ</t>
    </rPh>
    <rPh sb="21" eb="23">
      <t>ジム</t>
    </rPh>
    <rPh sb="23" eb="24">
      <t>ショ</t>
    </rPh>
    <rPh sb="25" eb="28">
      <t>ジギョウショ</t>
    </rPh>
    <rPh sb="29" eb="30">
      <t>ユウ</t>
    </rPh>
    <rPh sb="36" eb="39">
      <t>キントウワリ</t>
    </rPh>
    <phoneticPr fontId="2"/>
  </si>
  <si>
    <t>市内に事務所や事業所を有する公共・公益法人等で、収益事業を行わないもの(均等割)</t>
    <rPh sb="0" eb="2">
      <t>シナイ</t>
    </rPh>
    <rPh sb="3" eb="5">
      <t>ジム</t>
    </rPh>
    <rPh sb="5" eb="6">
      <t>ショ</t>
    </rPh>
    <rPh sb="7" eb="10">
      <t>ジギョウショ</t>
    </rPh>
    <rPh sb="11" eb="12">
      <t>ユウ</t>
    </rPh>
    <rPh sb="14" eb="16">
      <t>コウキョウ</t>
    </rPh>
    <rPh sb="17" eb="19">
      <t>コウエキ</t>
    </rPh>
    <rPh sb="19" eb="21">
      <t>ホウジン</t>
    </rPh>
    <rPh sb="21" eb="22">
      <t>トウ</t>
    </rPh>
    <rPh sb="24" eb="26">
      <t>シュウエキ</t>
    </rPh>
    <rPh sb="26" eb="28">
      <t>ジギョウ</t>
    </rPh>
    <rPh sb="29" eb="30">
      <t>オコナ</t>
    </rPh>
    <rPh sb="36" eb="39">
      <t>キントウワリ</t>
    </rPh>
    <phoneticPr fontId="2"/>
  </si>
  <si>
    <t>土　　地</t>
    <rPh sb="0" eb="1">
      <t>ド</t>
    </rPh>
    <rPh sb="3" eb="4">
      <t>チ</t>
    </rPh>
    <phoneticPr fontId="2"/>
  </si>
  <si>
    <t>住宅用地の申告</t>
    <rPh sb="0" eb="2">
      <t>ジュウタク</t>
    </rPh>
    <rPh sb="2" eb="4">
      <t>ヨウチ</t>
    </rPh>
    <rPh sb="5" eb="7">
      <t>シンコク</t>
    </rPh>
    <phoneticPr fontId="2"/>
  </si>
  <si>
    <t xml:space="preserve"> 4月1日～ 4月30日</t>
    <rPh sb="2" eb="3">
      <t>ガツ</t>
    </rPh>
    <rPh sb="4" eb="5">
      <t>ニチ</t>
    </rPh>
    <rPh sb="8" eb="9">
      <t>ガツ</t>
    </rPh>
    <rPh sb="11" eb="12">
      <t>ニチ</t>
    </rPh>
    <phoneticPr fontId="2"/>
  </si>
  <si>
    <t>家　　屋　の所有者</t>
    <rPh sb="0" eb="1">
      <t>イエ</t>
    </rPh>
    <rPh sb="3" eb="4">
      <t>ヤ</t>
    </rPh>
    <rPh sb="6" eb="9">
      <t>ショユウシャ</t>
    </rPh>
    <phoneticPr fontId="2"/>
  </si>
  <si>
    <t xml:space="preserve"> 7月1日～ 7月31日</t>
    <rPh sb="2" eb="3">
      <t>ガツ</t>
    </rPh>
    <rPh sb="4" eb="5">
      <t>ニチ</t>
    </rPh>
    <rPh sb="8" eb="9">
      <t>ガツ</t>
    </rPh>
    <rPh sb="11" eb="12">
      <t>ニチ</t>
    </rPh>
    <phoneticPr fontId="2"/>
  </si>
  <si>
    <t>償却資産</t>
    <rPh sb="0" eb="4">
      <t>ショウキャクシサン</t>
    </rPh>
    <phoneticPr fontId="2"/>
  </si>
  <si>
    <t>12月1日～12月25日</t>
    <rPh sb="2" eb="3">
      <t>ガツ</t>
    </rPh>
    <rPh sb="4" eb="5">
      <t>ニチ</t>
    </rPh>
    <rPh sb="8" eb="9">
      <t>ガツ</t>
    </rPh>
    <rPh sb="11" eb="12">
      <t>ニチ</t>
    </rPh>
    <phoneticPr fontId="2"/>
  </si>
  <si>
    <t xml:space="preserve"> 2月1日～ 2月末日</t>
    <rPh sb="2" eb="3">
      <t>ガツ</t>
    </rPh>
    <rPh sb="4" eb="5">
      <t>ニチ</t>
    </rPh>
    <rPh sb="8" eb="9">
      <t>ガツ</t>
    </rPh>
    <rPh sb="9" eb="11">
      <t>マツジツ</t>
    </rPh>
    <phoneticPr fontId="2"/>
  </si>
  <si>
    <t>原動機付自転車、軽自動車、小型特殊自動車及び二輪の小型自動車の所有者</t>
    <rPh sb="0" eb="3">
      <t>ゲンドウキ</t>
    </rPh>
    <rPh sb="3" eb="4">
      <t>ツキ</t>
    </rPh>
    <rPh sb="4" eb="7">
      <t>ジテンシャ</t>
    </rPh>
    <rPh sb="8" eb="12">
      <t>ケイジドウシャ</t>
    </rPh>
    <rPh sb="13" eb="15">
      <t>コガタ</t>
    </rPh>
    <rPh sb="15" eb="17">
      <t>トクシュ</t>
    </rPh>
    <rPh sb="17" eb="20">
      <t>ジドウシャ</t>
    </rPh>
    <rPh sb="20" eb="21">
      <t>オヨ</t>
    </rPh>
    <rPh sb="22" eb="24">
      <t>ニリン</t>
    </rPh>
    <rPh sb="25" eb="27">
      <t>コガタ</t>
    </rPh>
    <rPh sb="27" eb="30">
      <t>ジドウシャ</t>
    </rPh>
    <rPh sb="31" eb="34">
      <t>ショユウシャ</t>
    </rPh>
    <phoneticPr fontId="2"/>
  </si>
  <si>
    <t>(取得申告)</t>
    <rPh sb="1" eb="3">
      <t>シュトク</t>
    </rPh>
    <rPh sb="3" eb="5">
      <t>シンコク</t>
    </rPh>
    <phoneticPr fontId="2"/>
  </si>
  <si>
    <t>5月1日～5月31日</t>
    <rPh sb="1" eb="2">
      <t>ガツ</t>
    </rPh>
    <rPh sb="3" eb="4">
      <t>ニチ</t>
    </rPh>
    <rPh sb="6" eb="7">
      <t>ガツ</t>
    </rPh>
    <rPh sb="9" eb="10">
      <t>ニチ</t>
    </rPh>
    <phoneticPr fontId="2"/>
  </si>
  <si>
    <t>納税義務が発生した日</t>
    <rPh sb="0" eb="2">
      <t>ノウゼイ</t>
    </rPh>
    <rPh sb="2" eb="4">
      <t>ギム</t>
    </rPh>
    <rPh sb="5" eb="7">
      <t>ハッセイ</t>
    </rPh>
    <rPh sb="9" eb="10">
      <t>ヒ</t>
    </rPh>
    <phoneticPr fontId="2"/>
  </si>
  <si>
    <t>から15日以内</t>
    <rPh sb="4" eb="5">
      <t>ニチ</t>
    </rPh>
    <rPh sb="5" eb="7">
      <t>イナイ</t>
    </rPh>
    <phoneticPr fontId="2"/>
  </si>
  <si>
    <t>(廃車申告)</t>
    <rPh sb="1" eb="3">
      <t>ハイシャ</t>
    </rPh>
    <rPh sb="3" eb="5">
      <t>シンコク</t>
    </rPh>
    <phoneticPr fontId="2"/>
  </si>
  <si>
    <t>納税義務が消滅した日</t>
    <rPh sb="0" eb="2">
      <t>ノウゼイ</t>
    </rPh>
    <rPh sb="2" eb="4">
      <t>ギム</t>
    </rPh>
    <rPh sb="5" eb="7">
      <t>ショウメツ</t>
    </rPh>
    <rPh sb="9" eb="10">
      <t>ヒ</t>
    </rPh>
    <phoneticPr fontId="2"/>
  </si>
  <si>
    <t>から30日以内</t>
    <rPh sb="4" eb="5">
      <t>ニチ</t>
    </rPh>
    <rPh sb="5" eb="7">
      <t>イナイ</t>
    </rPh>
    <phoneticPr fontId="2"/>
  </si>
  <si>
    <t>(変更申告)</t>
    <rPh sb="1" eb="3">
      <t>ヘンコウ</t>
    </rPh>
    <rPh sb="3" eb="5">
      <t>シンコク</t>
    </rPh>
    <phoneticPr fontId="2"/>
  </si>
  <si>
    <t>変更の事由が生じた日</t>
    <rPh sb="0" eb="2">
      <t>ヘンコウ</t>
    </rPh>
    <rPh sb="3" eb="5">
      <t>ジユウ</t>
    </rPh>
    <rPh sb="6" eb="7">
      <t>ショウ</t>
    </rPh>
    <rPh sb="9" eb="10">
      <t>ヒ</t>
    </rPh>
    <phoneticPr fontId="2"/>
  </si>
  <si>
    <t>製造たばこの製造者
特定販売業者、卸売販売業者</t>
    <rPh sb="0" eb="2">
      <t>セイゾウ</t>
    </rPh>
    <rPh sb="6" eb="9">
      <t>セイゾウシャ</t>
    </rPh>
    <rPh sb="10" eb="12">
      <t>トクテイ</t>
    </rPh>
    <rPh sb="12" eb="14">
      <t>ハンバイ</t>
    </rPh>
    <rPh sb="14" eb="16">
      <t>ギョウシャ</t>
    </rPh>
    <rPh sb="17" eb="19">
      <t>オロシウリ</t>
    </rPh>
    <rPh sb="19" eb="21">
      <t>ハンバイ</t>
    </rPh>
    <rPh sb="21" eb="23">
      <t>ギョウシャ</t>
    </rPh>
    <phoneticPr fontId="2"/>
  </si>
  <si>
    <t>翌月末日</t>
    <rPh sb="0" eb="2">
      <t>ヨクゲツ</t>
    </rPh>
    <rPh sb="2" eb="4">
      <t>マツジツ</t>
    </rPh>
    <phoneticPr fontId="2"/>
  </si>
  <si>
    <t>鉱物を採掘している業者</t>
    <rPh sb="0" eb="2">
      <t>コウブツ</t>
    </rPh>
    <rPh sb="3" eb="5">
      <t>サイクツ</t>
    </rPh>
    <rPh sb="9" eb="11">
      <t>ギョウシャ</t>
    </rPh>
    <phoneticPr fontId="2"/>
  </si>
  <si>
    <t>鉱泉浴場における入湯客</t>
    <rPh sb="0" eb="2">
      <t>コウセン</t>
    </rPh>
    <rPh sb="2" eb="4">
      <t>ヨクジョウ</t>
    </rPh>
    <rPh sb="8" eb="10">
      <t>ニュウトウ</t>
    </rPh>
    <rPh sb="10" eb="11">
      <t>キャク</t>
    </rPh>
    <phoneticPr fontId="2"/>
  </si>
  <si>
    <t>翌月15日</t>
    <rPh sb="0" eb="2">
      <t>ヨクゲツ</t>
    </rPh>
    <rPh sb="4" eb="5">
      <t>ニチ</t>
    </rPh>
    <phoneticPr fontId="2"/>
  </si>
  <si>
    <t>10　税務事務の情報システム化の状況</t>
    <rPh sb="3" eb="5">
      <t>ゼイム</t>
    </rPh>
    <rPh sb="5" eb="7">
      <t>ジム</t>
    </rPh>
    <rPh sb="8" eb="10">
      <t>ジョウホウ</t>
    </rPh>
    <rPh sb="14" eb="15">
      <t>カ</t>
    </rPh>
    <rPh sb="16" eb="18">
      <t>ジョウキョウ</t>
    </rPh>
    <phoneticPr fontId="2"/>
  </si>
  <si>
    <t>情報システム化のあゆみ</t>
    <rPh sb="0" eb="2">
      <t>ジョウホウ</t>
    </rPh>
    <rPh sb="6" eb="7">
      <t>カ</t>
    </rPh>
    <phoneticPr fontId="2"/>
  </si>
  <si>
    <t>昭和44年</t>
    <rPh sb="0" eb="2">
      <t>ショウワ</t>
    </rPh>
    <rPh sb="4" eb="5">
      <t>ネン</t>
    </rPh>
    <phoneticPr fontId="2"/>
  </si>
  <si>
    <t>4月</t>
    <rPh sb="1" eb="2">
      <t>ガツ</t>
    </rPh>
    <phoneticPr fontId="2"/>
  </si>
  <si>
    <t>個人住民税(特別徴収)の電算化</t>
    <rPh sb="0" eb="2">
      <t>コジン</t>
    </rPh>
    <rPh sb="2" eb="5">
      <t>ジュウミンゼイ</t>
    </rPh>
    <rPh sb="6" eb="8">
      <t>トクベツ</t>
    </rPh>
    <rPh sb="8" eb="10">
      <t>チョウシュウ</t>
    </rPh>
    <rPh sb="12" eb="15">
      <t>デンサンカ</t>
    </rPh>
    <phoneticPr fontId="2"/>
  </si>
  <si>
    <t>7月</t>
    <rPh sb="1" eb="2">
      <t>ガツ</t>
    </rPh>
    <phoneticPr fontId="2"/>
  </si>
  <si>
    <t>アドレスコードの付設作業</t>
    <rPh sb="8" eb="10">
      <t>フセツ</t>
    </rPh>
    <rPh sb="10" eb="12">
      <t>サギョウ</t>
    </rPh>
    <phoneticPr fontId="2"/>
  </si>
  <si>
    <t>昭和45年</t>
    <rPh sb="0" eb="2">
      <t>ショウワ</t>
    </rPh>
    <rPh sb="4" eb="5">
      <t>ネン</t>
    </rPh>
    <phoneticPr fontId="2"/>
  </si>
  <si>
    <t>住民税の電算化</t>
    <rPh sb="0" eb="3">
      <t>ジュウミンゼイ</t>
    </rPh>
    <rPh sb="4" eb="7">
      <t>デンサンカ</t>
    </rPh>
    <phoneticPr fontId="2"/>
  </si>
  <si>
    <t>昭和46年</t>
    <rPh sb="0" eb="2">
      <t>ショウワ</t>
    </rPh>
    <rPh sb="4" eb="5">
      <t>ネン</t>
    </rPh>
    <phoneticPr fontId="2"/>
  </si>
  <si>
    <t>5月</t>
    <rPh sb="1" eb="2">
      <t>ガツ</t>
    </rPh>
    <phoneticPr fontId="2"/>
  </si>
  <si>
    <t>土地の物件コードの振付、氏名マスターコードの記入(総筆数約40万筆)</t>
    <rPh sb="0" eb="2">
      <t>トチ</t>
    </rPh>
    <rPh sb="3" eb="5">
      <t>ブッケン</t>
    </rPh>
    <rPh sb="9" eb="11">
      <t>フリツケ</t>
    </rPh>
    <rPh sb="12" eb="14">
      <t>シメイ</t>
    </rPh>
    <rPh sb="22" eb="24">
      <t>キニュウ</t>
    </rPh>
    <rPh sb="25" eb="26">
      <t>ソウ</t>
    </rPh>
    <rPh sb="26" eb="27">
      <t>ヒツ</t>
    </rPh>
    <rPh sb="27" eb="28">
      <t>スウ</t>
    </rPh>
    <rPh sb="28" eb="29">
      <t>ヤク</t>
    </rPh>
    <rPh sb="31" eb="32">
      <t>マン</t>
    </rPh>
    <rPh sb="32" eb="33">
      <t>ヒツ</t>
    </rPh>
    <phoneticPr fontId="2"/>
  </si>
  <si>
    <t>国民健康保険税の電算化</t>
    <rPh sb="0" eb="2">
      <t>コクミン</t>
    </rPh>
    <rPh sb="2" eb="4">
      <t>ケンコウ</t>
    </rPh>
    <rPh sb="4" eb="6">
      <t>ホケン</t>
    </rPh>
    <rPh sb="6" eb="7">
      <t>ゼイ</t>
    </rPh>
    <rPh sb="8" eb="11">
      <t>デンサンカ</t>
    </rPh>
    <phoneticPr fontId="2"/>
  </si>
  <si>
    <t>昭和47年</t>
    <rPh sb="0" eb="2">
      <t>ショウワ</t>
    </rPh>
    <rPh sb="4" eb="5">
      <t>ネン</t>
    </rPh>
    <phoneticPr fontId="2"/>
  </si>
  <si>
    <t>家屋1棟コードの振付、氏名マスターコードの記入(総棟数約9万棟)</t>
    <rPh sb="0" eb="2">
      <t>カオク</t>
    </rPh>
    <rPh sb="3" eb="4">
      <t>ムネ</t>
    </rPh>
    <rPh sb="8" eb="10">
      <t>フリツケ</t>
    </rPh>
    <rPh sb="11" eb="13">
      <t>シメイ</t>
    </rPh>
    <rPh sb="21" eb="23">
      <t>キニュウ</t>
    </rPh>
    <rPh sb="24" eb="25">
      <t>ソウ</t>
    </rPh>
    <rPh sb="25" eb="26">
      <t>ムネ</t>
    </rPh>
    <rPh sb="26" eb="27">
      <t>スウ</t>
    </rPh>
    <rPh sb="27" eb="28">
      <t>ヤク</t>
    </rPh>
    <rPh sb="29" eb="30">
      <t>マン</t>
    </rPh>
    <rPh sb="30" eb="31">
      <t>ムネ</t>
    </rPh>
    <phoneticPr fontId="2"/>
  </si>
  <si>
    <t>昭和48年</t>
    <rPh sb="0" eb="2">
      <t>ショウワ</t>
    </rPh>
    <rPh sb="4" eb="5">
      <t>ネン</t>
    </rPh>
    <phoneticPr fontId="2"/>
  </si>
  <si>
    <t>土地・家屋の加除事務合理化(1筆・1棟のカード化兼課税台帳)</t>
    <rPh sb="0" eb="2">
      <t>トチ</t>
    </rPh>
    <rPh sb="3" eb="5">
      <t>カオク</t>
    </rPh>
    <rPh sb="6" eb="8">
      <t>カジョ</t>
    </rPh>
    <rPh sb="8" eb="10">
      <t>ジム</t>
    </rPh>
    <rPh sb="10" eb="13">
      <t>ゴウリカ</t>
    </rPh>
    <rPh sb="15" eb="16">
      <t>ヒツ</t>
    </rPh>
    <rPh sb="18" eb="19">
      <t>ムネ</t>
    </rPh>
    <rPh sb="23" eb="24">
      <t>カ</t>
    </rPh>
    <rPh sb="24" eb="25">
      <t>ケン</t>
    </rPh>
    <rPh sb="25" eb="27">
      <t>カゼイ</t>
    </rPh>
    <rPh sb="27" eb="29">
      <t>ダイチョウ</t>
    </rPh>
    <phoneticPr fontId="2"/>
  </si>
  <si>
    <t>昭和49年</t>
    <rPh sb="0" eb="2">
      <t>ショウワ</t>
    </rPh>
    <rPh sb="4" eb="5">
      <t>ネン</t>
    </rPh>
    <phoneticPr fontId="2"/>
  </si>
  <si>
    <t>6月</t>
    <rPh sb="1" eb="2">
      <t>ガツ</t>
    </rPh>
    <phoneticPr fontId="2"/>
  </si>
  <si>
    <t>軽自動車税の電算化</t>
    <rPh sb="0" eb="4">
      <t>ケイジドウシャ</t>
    </rPh>
    <rPh sb="4" eb="5">
      <t>ゼイ</t>
    </rPh>
    <rPh sb="6" eb="9">
      <t>デンサンカ</t>
    </rPh>
    <phoneticPr fontId="2"/>
  </si>
  <si>
    <t>昭和53年</t>
    <rPh sb="0" eb="2">
      <t>ショウワ</t>
    </rPh>
    <rPh sb="4" eb="5">
      <t>ネン</t>
    </rPh>
    <phoneticPr fontId="2"/>
  </si>
  <si>
    <t>償却資産一品管理(3ヵ年で入力約4万品)</t>
    <rPh sb="0" eb="2">
      <t>ショウキャク</t>
    </rPh>
    <rPh sb="2" eb="4">
      <t>シサン</t>
    </rPh>
    <rPh sb="4" eb="6">
      <t>イッピン</t>
    </rPh>
    <rPh sb="6" eb="8">
      <t>カンリ</t>
    </rPh>
    <rPh sb="11" eb="12">
      <t>ネン</t>
    </rPh>
    <rPh sb="13" eb="15">
      <t>ニュウリョク</t>
    </rPh>
    <rPh sb="15" eb="16">
      <t>ヤク</t>
    </rPh>
    <rPh sb="17" eb="19">
      <t>マンヒン</t>
    </rPh>
    <phoneticPr fontId="2"/>
  </si>
  <si>
    <t>昭和54年</t>
    <rPh sb="0" eb="2">
      <t>ショウワ</t>
    </rPh>
    <rPh sb="4" eb="5">
      <t>ネン</t>
    </rPh>
    <phoneticPr fontId="2"/>
  </si>
  <si>
    <t>住民コード付け作業実施</t>
    <rPh sb="0" eb="2">
      <t>ジュウミン</t>
    </rPh>
    <rPh sb="5" eb="6">
      <t>ツ</t>
    </rPh>
    <rPh sb="7" eb="9">
      <t>サギョウ</t>
    </rPh>
    <rPh sb="9" eb="11">
      <t>ジッシ</t>
    </rPh>
    <phoneticPr fontId="2"/>
  </si>
  <si>
    <t>昭和55年</t>
    <rPh sb="0" eb="2">
      <t>ショウワ</t>
    </rPh>
    <rPh sb="4" eb="5">
      <t>ネン</t>
    </rPh>
    <phoneticPr fontId="2"/>
  </si>
  <si>
    <t>1月</t>
    <rPh sb="1" eb="2">
      <t>ガツ</t>
    </rPh>
    <phoneticPr fontId="2"/>
  </si>
  <si>
    <t>住民基本台帳業務の電算化</t>
    <rPh sb="0" eb="2">
      <t>ジュウミン</t>
    </rPh>
    <rPh sb="2" eb="4">
      <t>キホン</t>
    </rPh>
    <rPh sb="4" eb="6">
      <t>ダイチョウ</t>
    </rPh>
    <rPh sb="6" eb="8">
      <t>ギョウム</t>
    </rPh>
    <rPh sb="9" eb="12">
      <t>デンサンカ</t>
    </rPh>
    <phoneticPr fontId="2"/>
  </si>
  <si>
    <t>昭和61年</t>
    <rPh sb="0" eb="2">
      <t>ショウワ</t>
    </rPh>
    <rPh sb="4" eb="5">
      <t>ネン</t>
    </rPh>
    <phoneticPr fontId="2"/>
  </si>
  <si>
    <t>償却資産一品の漢字入力</t>
    <rPh sb="0" eb="2">
      <t>ショウキャク</t>
    </rPh>
    <rPh sb="2" eb="4">
      <t>シサン</t>
    </rPh>
    <rPh sb="4" eb="6">
      <t>イッピン</t>
    </rPh>
    <rPh sb="7" eb="9">
      <t>カンジ</t>
    </rPh>
    <rPh sb="9" eb="11">
      <t>ニュウリョク</t>
    </rPh>
    <phoneticPr fontId="2"/>
  </si>
  <si>
    <t>12月</t>
    <rPh sb="2" eb="3">
      <t>ガツ</t>
    </rPh>
    <phoneticPr fontId="2"/>
  </si>
  <si>
    <t>「税務業務検討部会」設置</t>
    <rPh sb="1" eb="3">
      <t>ゼイム</t>
    </rPh>
    <rPh sb="3" eb="5">
      <t>ギョウム</t>
    </rPh>
    <rPh sb="5" eb="7">
      <t>ケントウ</t>
    </rPh>
    <rPh sb="7" eb="9">
      <t>ブカイ</t>
    </rPh>
    <rPh sb="10" eb="12">
      <t>セッチ</t>
    </rPh>
    <phoneticPr fontId="2"/>
  </si>
  <si>
    <t>昭和62年</t>
    <rPh sb="0" eb="2">
      <t>ショウワ</t>
    </rPh>
    <rPh sb="4" eb="5">
      <t>ネン</t>
    </rPh>
    <phoneticPr fontId="2"/>
  </si>
  <si>
    <t>電算機自己導入　機器(FACOM M-730/8)</t>
    <rPh sb="0" eb="3">
      <t>デンサンキ</t>
    </rPh>
    <rPh sb="3" eb="5">
      <t>ジコ</t>
    </rPh>
    <rPh sb="5" eb="7">
      <t>ドウニュウ</t>
    </rPh>
    <rPh sb="8" eb="10">
      <t>キキ</t>
    </rPh>
    <phoneticPr fontId="2"/>
  </si>
  <si>
    <t>昭和63年</t>
    <rPh sb="0" eb="2">
      <t>ショウワ</t>
    </rPh>
    <rPh sb="4" eb="5">
      <t>ネン</t>
    </rPh>
    <phoneticPr fontId="2"/>
  </si>
  <si>
    <t>3月</t>
    <rPh sb="1" eb="2">
      <t>ガツ</t>
    </rPh>
    <phoneticPr fontId="2"/>
  </si>
  <si>
    <t>委託業務の自己処理開始</t>
    <rPh sb="0" eb="2">
      <t>イタク</t>
    </rPh>
    <rPh sb="2" eb="4">
      <t>ギョウム</t>
    </rPh>
    <rPh sb="5" eb="7">
      <t>ジコ</t>
    </rPh>
    <rPh sb="7" eb="9">
      <t>ショリ</t>
    </rPh>
    <rPh sb="9" eb="11">
      <t>カイシ</t>
    </rPh>
    <phoneticPr fontId="2"/>
  </si>
  <si>
    <t>収納消込システム稼働</t>
    <rPh sb="0" eb="2">
      <t>シュウノウ</t>
    </rPh>
    <rPh sb="2" eb="4">
      <t>ケシコミ</t>
    </rPh>
    <rPh sb="8" eb="10">
      <t>カドウ</t>
    </rPh>
    <phoneticPr fontId="2"/>
  </si>
  <si>
    <t>平成元年</t>
    <rPh sb="0" eb="2">
      <t>ヘイセイ</t>
    </rPh>
    <rPh sb="2" eb="4">
      <t>ガンネン</t>
    </rPh>
    <phoneticPr fontId="2"/>
  </si>
  <si>
    <t>「税関連オンラインシステム研究会」設置(現状の問題点抽出等予備調査の実施)</t>
    <rPh sb="1" eb="2">
      <t>ゼイ</t>
    </rPh>
    <rPh sb="2" eb="4">
      <t>カンレン</t>
    </rPh>
    <rPh sb="13" eb="16">
      <t>ケンキュウカイ</t>
    </rPh>
    <rPh sb="17" eb="19">
      <t>セッチ</t>
    </rPh>
    <rPh sb="20" eb="22">
      <t>ゲンジョウ</t>
    </rPh>
    <rPh sb="23" eb="26">
      <t>モンダイテン</t>
    </rPh>
    <rPh sb="26" eb="28">
      <t>チュウシュツ</t>
    </rPh>
    <rPh sb="28" eb="29">
      <t>トウ</t>
    </rPh>
    <rPh sb="29" eb="31">
      <t>ヨビ</t>
    </rPh>
    <rPh sb="31" eb="33">
      <t>チョウサ</t>
    </rPh>
    <rPh sb="34" eb="36">
      <t>ジッシ</t>
    </rPh>
    <phoneticPr fontId="2"/>
  </si>
  <si>
    <t>9月</t>
    <rPh sb="1" eb="2">
      <t>ガツ</t>
    </rPh>
    <phoneticPr fontId="2"/>
  </si>
  <si>
    <t>「新税務情報システム開発プロジェクトチーム」設置(市民税課、資産税課、</t>
    <rPh sb="1" eb="2">
      <t>シン</t>
    </rPh>
    <rPh sb="2" eb="4">
      <t>ゼイム</t>
    </rPh>
    <rPh sb="4" eb="6">
      <t>ジョウホウ</t>
    </rPh>
    <rPh sb="10" eb="12">
      <t>カイハツ</t>
    </rPh>
    <rPh sb="22" eb="24">
      <t>セッチ</t>
    </rPh>
    <rPh sb="25" eb="28">
      <t>シミンゼイ</t>
    </rPh>
    <rPh sb="28" eb="29">
      <t>カ</t>
    </rPh>
    <rPh sb="30" eb="33">
      <t>シサンゼイ</t>
    </rPh>
    <rPh sb="33" eb="34">
      <t>カ</t>
    </rPh>
    <phoneticPr fontId="2"/>
  </si>
  <si>
    <t>納税課、保険年金課、電子計算課の職員により構成)</t>
    <rPh sb="0" eb="3">
      <t>ノウゼイカ</t>
    </rPh>
    <rPh sb="4" eb="6">
      <t>ホケン</t>
    </rPh>
    <rPh sb="6" eb="8">
      <t>ネンキン</t>
    </rPh>
    <rPh sb="8" eb="9">
      <t>カ</t>
    </rPh>
    <rPh sb="10" eb="12">
      <t>デンシ</t>
    </rPh>
    <rPh sb="12" eb="14">
      <t>ケイサン</t>
    </rPh>
    <rPh sb="14" eb="15">
      <t>カ</t>
    </rPh>
    <rPh sb="16" eb="18">
      <t>ショクイン</t>
    </rPh>
    <rPh sb="21" eb="23">
      <t>コウセイ</t>
    </rPh>
    <phoneticPr fontId="2"/>
  </si>
  <si>
    <t>平成2年</t>
    <rPh sb="0" eb="2">
      <t>ヘイセイ</t>
    </rPh>
    <rPh sb="3" eb="4">
      <t>ネン</t>
    </rPh>
    <phoneticPr fontId="2"/>
  </si>
  <si>
    <t>新税務情報システム「基本計画書」作成・報告</t>
    <rPh sb="0" eb="1">
      <t>シン</t>
    </rPh>
    <rPh sb="1" eb="3">
      <t>ゼイム</t>
    </rPh>
    <rPh sb="3" eb="5">
      <t>ジョウホウ</t>
    </rPh>
    <rPh sb="10" eb="12">
      <t>キホン</t>
    </rPh>
    <rPh sb="12" eb="15">
      <t>ケイカクショ</t>
    </rPh>
    <rPh sb="16" eb="18">
      <t>サクセイ</t>
    </rPh>
    <rPh sb="19" eb="21">
      <t>ホウコク</t>
    </rPh>
    <phoneticPr fontId="2"/>
  </si>
  <si>
    <t>下水道受益者負担金の電算化</t>
    <rPh sb="0" eb="3">
      <t>ゲスイドウ</t>
    </rPh>
    <rPh sb="3" eb="6">
      <t>ジュエキシャ</t>
    </rPh>
    <rPh sb="6" eb="8">
      <t>フタン</t>
    </rPh>
    <rPh sb="8" eb="9">
      <t>キン</t>
    </rPh>
    <rPh sb="10" eb="13">
      <t>デンサンカ</t>
    </rPh>
    <phoneticPr fontId="2"/>
  </si>
  <si>
    <t>平成3年</t>
    <rPh sb="0" eb="2">
      <t>ヘイセイ</t>
    </rPh>
    <rPh sb="3" eb="4">
      <t>ネン</t>
    </rPh>
    <phoneticPr fontId="2"/>
  </si>
  <si>
    <t>新税務情報システム「基本設計書」作成・報告</t>
    <rPh sb="0" eb="1">
      <t>シン</t>
    </rPh>
    <rPh sb="1" eb="3">
      <t>ゼイム</t>
    </rPh>
    <rPh sb="3" eb="5">
      <t>ジョウホウ</t>
    </rPh>
    <rPh sb="10" eb="12">
      <t>キホン</t>
    </rPh>
    <rPh sb="12" eb="15">
      <t>セッケイショ</t>
    </rPh>
    <rPh sb="16" eb="18">
      <t>サクセイ</t>
    </rPh>
    <rPh sb="19" eb="21">
      <t>ホウコク</t>
    </rPh>
    <phoneticPr fontId="2"/>
  </si>
  <si>
    <t>平成4年</t>
    <rPh sb="0" eb="2">
      <t>ヘイセイ</t>
    </rPh>
    <rPh sb="3" eb="4">
      <t>ネン</t>
    </rPh>
    <phoneticPr fontId="2"/>
  </si>
  <si>
    <t>新税務情報システム「詳細設計書」作成・報告</t>
    <rPh sb="0" eb="5">
      <t>シンゼイムジョウホウ</t>
    </rPh>
    <rPh sb="10" eb="12">
      <t>ショウサイ</t>
    </rPh>
    <rPh sb="12" eb="15">
      <t>セッケイショ</t>
    </rPh>
    <rPh sb="16" eb="18">
      <t>サクセイ</t>
    </rPh>
    <rPh sb="19" eb="21">
      <t>ホウコク</t>
    </rPh>
    <phoneticPr fontId="2"/>
  </si>
  <si>
    <t>新宛名システム運用開始</t>
    <rPh sb="0" eb="1">
      <t>シン</t>
    </rPh>
    <rPh sb="1" eb="3">
      <t>アテナ</t>
    </rPh>
    <rPh sb="7" eb="9">
      <t>ウンヨウ</t>
    </rPh>
    <rPh sb="9" eb="11">
      <t>カイシ</t>
    </rPh>
    <phoneticPr fontId="2"/>
  </si>
  <si>
    <t>11月</t>
    <rPh sb="2" eb="3">
      <t>ガツ</t>
    </rPh>
    <phoneticPr fontId="2"/>
  </si>
  <si>
    <t>家屋評価システム導入 個人住民税システム稼働</t>
    <rPh sb="0" eb="2">
      <t>カオク</t>
    </rPh>
    <rPh sb="2" eb="4">
      <t>ヒョウカ</t>
    </rPh>
    <rPh sb="8" eb="10">
      <t>ドウニュウ</t>
    </rPh>
    <phoneticPr fontId="2"/>
  </si>
  <si>
    <t>平成5年</t>
    <rPh sb="0" eb="2">
      <t>ヘイセイ</t>
    </rPh>
    <rPh sb="3" eb="4">
      <t>ネン</t>
    </rPh>
    <phoneticPr fontId="2"/>
  </si>
  <si>
    <t>固定資産税システム稼働</t>
    <rPh sb="0" eb="2">
      <t>コテイ</t>
    </rPh>
    <rPh sb="2" eb="5">
      <t>シサンゼイ</t>
    </rPh>
    <rPh sb="9" eb="11">
      <t>カドウ</t>
    </rPh>
    <phoneticPr fontId="2"/>
  </si>
  <si>
    <t>軽自動車税システム稼働</t>
    <rPh sb="0" eb="4">
      <t>ケイジドウシャ</t>
    </rPh>
    <rPh sb="4" eb="5">
      <t>ゼイ</t>
    </rPh>
    <rPh sb="9" eb="11">
      <t>カドウ</t>
    </rPh>
    <phoneticPr fontId="2"/>
  </si>
  <si>
    <t>収納管理システム稼働 法人市民税システム稼働 証明発行システム稼働</t>
    <rPh sb="0" eb="2">
      <t>シュウノウ</t>
    </rPh>
    <rPh sb="2" eb="4">
      <t>カンリ</t>
    </rPh>
    <rPh sb="8" eb="10">
      <t>カドウ</t>
    </rPh>
    <phoneticPr fontId="2"/>
  </si>
  <si>
    <t>下水道受益者負担金システム稼働</t>
    <rPh sb="0" eb="3">
      <t>ゲスイドウ</t>
    </rPh>
    <rPh sb="3" eb="6">
      <t>ジュエキシャ</t>
    </rPh>
    <rPh sb="6" eb="8">
      <t>フタン</t>
    </rPh>
    <rPh sb="8" eb="9">
      <t>キン</t>
    </rPh>
    <rPh sb="13" eb="15">
      <t>カドウ</t>
    </rPh>
    <phoneticPr fontId="2"/>
  </si>
  <si>
    <t>8月</t>
    <rPh sb="1" eb="2">
      <t>ガツ</t>
    </rPh>
    <phoneticPr fontId="2"/>
  </si>
  <si>
    <t>国民健康保険税システム稼働</t>
    <rPh sb="0" eb="2">
      <t>コクミン</t>
    </rPh>
    <rPh sb="2" eb="4">
      <t>ケンコウ</t>
    </rPh>
    <rPh sb="4" eb="6">
      <t>ホケン</t>
    </rPh>
    <rPh sb="6" eb="7">
      <t>ゼイ</t>
    </rPh>
    <rPh sb="11" eb="13">
      <t>カドウ</t>
    </rPh>
    <phoneticPr fontId="2"/>
  </si>
  <si>
    <t>平成6年</t>
    <rPh sb="0" eb="2">
      <t>ヘイセイ</t>
    </rPh>
    <rPh sb="3" eb="4">
      <t>ネン</t>
    </rPh>
    <phoneticPr fontId="2"/>
  </si>
  <si>
    <t>財務会計オンラインシステム稼働</t>
    <rPh sb="0" eb="2">
      <t>ザイム</t>
    </rPh>
    <rPh sb="2" eb="4">
      <t>カイケイ</t>
    </rPh>
    <rPh sb="13" eb="15">
      <t>カドウ</t>
    </rPh>
    <phoneticPr fontId="2"/>
  </si>
  <si>
    <t>10月</t>
    <rPh sb="2" eb="3">
      <t>ガツ</t>
    </rPh>
    <phoneticPr fontId="2"/>
  </si>
  <si>
    <t>固定資産税課税明細書添付の賦課システム改修(平成7年度から添付)</t>
    <rPh sb="0" eb="2">
      <t>コテイ</t>
    </rPh>
    <rPh sb="2" eb="5">
      <t>シサンゼイ</t>
    </rPh>
    <rPh sb="5" eb="7">
      <t>カゼイ</t>
    </rPh>
    <rPh sb="7" eb="9">
      <t>メイサイ</t>
    </rPh>
    <rPh sb="9" eb="10">
      <t>ショ</t>
    </rPh>
    <rPh sb="10" eb="12">
      <t>テンプ</t>
    </rPh>
    <rPh sb="13" eb="15">
      <t>フカ</t>
    </rPh>
    <rPh sb="19" eb="21">
      <t>カイシュウ</t>
    </rPh>
    <rPh sb="22" eb="24">
      <t>ヘイセイ</t>
    </rPh>
    <rPh sb="25" eb="26">
      <t>ネン</t>
    </rPh>
    <rPh sb="26" eb="27">
      <t>ド</t>
    </rPh>
    <rPh sb="29" eb="31">
      <t>テンプ</t>
    </rPh>
    <phoneticPr fontId="2"/>
  </si>
  <si>
    <t>平成7年</t>
    <rPh sb="0" eb="2">
      <t>ヘイセイ</t>
    </rPh>
    <rPh sb="3" eb="4">
      <t>ネン</t>
    </rPh>
    <phoneticPr fontId="2"/>
  </si>
  <si>
    <t>固定資産地図情報処理事業開始(平成12年3月完了)</t>
    <rPh sb="0" eb="2">
      <t>コテイ</t>
    </rPh>
    <rPh sb="2" eb="4">
      <t>シサン</t>
    </rPh>
    <rPh sb="4" eb="6">
      <t>チズ</t>
    </rPh>
    <rPh sb="6" eb="8">
      <t>ジョウホウ</t>
    </rPh>
    <rPh sb="8" eb="10">
      <t>ショリ</t>
    </rPh>
    <rPh sb="10" eb="12">
      <t>ジギョウ</t>
    </rPh>
    <rPh sb="12" eb="14">
      <t>カイシ</t>
    </rPh>
    <rPh sb="15" eb="17">
      <t>ヘイセイ</t>
    </rPh>
    <rPh sb="19" eb="20">
      <t>ネン</t>
    </rPh>
    <rPh sb="21" eb="22">
      <t>ガツ</t>
    </rPh>
    <rPh sb="22" eb="24">
      <t>カンリョウ</t>
    </rPh>
    <phoneticPr fontId="2"/>
  </si>
  <si>
    <t>(資産税課に地図専用パソコン設置)</t>
    <rPh sb="1" eb="4">
      <t>シサンゼイ</t>
    </rPh>
    <rPh sb="4" eb="5">
      <t>カ</t>
    </rPh>
    <rPh sb="6" eb="8">
      <t>チズ</t>
    </rPh>
    <rPh sb="8" eb="10">
      <t>センヨウ</t>
    </rPh>
    <rPh sb="14" eb="16">
      <t>セッチ</t>
    </rPh>
    <phoneticPr fontId="2"/>
  </si>
  <si>
    <t>土地評価システムの導入(平成9年度評価替えから運用)</t>
    <rPh sb="0" eb="2">
      <t>トチ</t>
    </rPh>
    <rPh sb="2" eb="4">
      <t>ヒョウカ</t>
    </rPh>
    <rPh sb="9" eb="11">
      <t>ドウニュウ</t>
    </rPh>
    <rPh sb="12" eb="14">
      <t>ヘイセイ</t>
    </rPh>
    <rPh sb="15" eb="16">
      <t>ネン</t>
    </rPh>
    <rPh sb="16" eb="17">
      <t>ド</t>
    </rPh>
    <rPh sb="17" eb="19">
      <t>ヒョウカ</t>
    </rPh>
    <rPh sb="19" eb="20">
      <t>ガ</t>
    </rPh>
    <rPh sb="23" eb="25">
      <t>ウンヨウ</t>
    </rPh>
    <phoneticPr fontId="2"/>
  </si>
  <si>
    <t>平成8年</t>
    <rPh sb="0" eb="2">
      <t>ヘイセイ</t>
    </rPh>
    <rPh sb="3" eb="4">
      <t>ネン</t>
    </rPh>
    <phoneticPr fontId="2"/>
  </si>
  <si>
    <t>新システム(GS8400/10R)機器移行</t>
    <rPh sb="0" eb="1">
      <t>シン</t>
    </rPh>
    <rPh sb="17" eb="19">
      <t>キキ</t>
    </rPh>
    <rPh sb="19" eb="21">
      <t>イコウ</t>
    </rPh>
    <phoneticPr fontId="2"/>
  </si>
  <si>
    <t>平成9年</t>
    <rPh sb="0" eb="2">
      <t>ヘイセイ</t>
    </rPh>
    <rPh sb="3" eb="4">
      <t>ネン</t>
    </rPh>
    <phoneticPr fontId="2"/>
  </si>
  <si>
    <t>新郵便番号7桁化改修作業開始(平成10年1月作業完了)</t>
    <rPh sb="0" eb="5">
      <t>シンユウビンバンゴウ</t>
    </rPh>
    <rPh sb="6" eb="7">
      <t>ケタ</t>
    </rPh>
    <rPh sb="7" eb="8">
      <t>カ</t>
    </rPh>
    <rPh sb="8" eb="10">
      <t>カイシュウ</t>
    </rPh>
    <rPh sb="10" eb="12">
      <t>サギョウ</t>
    </rPh>
    <rPh sb="12" eb="14">
      <t>カイシ</t>
    </rPh>
    <rPh sb="15" eb="17">
      <t>ヘイセイ</t>
    </rPh>
    <rPh sb="19" eb="20">
      <t>ネン</t>
    </rPh>
    <rPh sb="21" eb="22">
      <t>ガツ</t>
    </rPh>
    <rPh sb="22" eb="24">
      <t>サギョウ</t>
    </rPh>
    <rPh sb="24" eb="26">
      <t>カンリョウ</t>
    </rPh>
    <phoneticPr fontId="2"/>
  </si>
  <si>
    <t>業務端末一斉切り替え</t>
    <rPh sb="0" eb="2">
      <t>ギョウム</t>
    </rPh>
    <rPh sb="2" eb="4">
      <t>タンマツ</t>
    </rPh>
    <rPh sb="4" eb="6">
      <t>イッセイ</t>
    </rPh>
    <rPh sb="6" eb="7">
      <t>キ</t>
    </rPh>
    <rPh sb="8" eb="9">
      <t>カ</t>
    </rPh>
    <phoneticPr fontId="2"/>
  </si>
  <si>
    <t>平成11年</t>
    <rPh sb="0" eb="2">
      <t>ヘイセイ</t>
    </rPh>
    <rPh sb="4" eb="5">
      <t>ネン</t>
    </rPh>
    <phoneticPr fontId="2"/>
  </si>
  <si>
    <t>コンピュータ西暦2000年問題対応の税務情報システム移行完了</t>
    <rPh sb="6" eb="8">
      <t>セイレキ</t>
    </rPh>
    <rPh sb="12" eb="13">
      <t>ネン</t>
    </rPh>
    <rPh sb="13" eb="15">
      <t>モンダイ</t>
    </rPh>
    <rPh sb="15" eb="17">
      <t>タイオウ</t>
    </rPh>
    <rPh sb="18" eb="20">
      <t>ゼイム</t>
    </rPh>
    <rPh sb="20" eb="22">
      <t>ジョウホウ</t>
    </rPh>
    <rPh sb="26" eb="28">
      <t>イコウ</t>
    </rPh>
    <rPh sb="28" eb="30">
      <t>カンリョウ</t>
    </rPh>
    <phoneticPr fontId="2"/>
  </si>
  <si>
    <t>平成14年</t>
    <rPh sb="0" eb="2">
      <t>ヘイセイ</t>
    </rPh>
    <rPh sb="4" eb="5">
      <t>ネン</t>
    </rPh>
    <phoneticPr fontId="2"/>
  </si>
  <si>
    <t>業務端末のパソコン(ノート型)化(平成15年3月以降完了)</t>
    <rPh sb="0" eb="2">
      <t>ギョウム</t>
    </rPh>
    <rPh sb="2" eb="4">
      <t>タンマツ</t>
    </rPh>
    <rPh sb="13" eb="14">
      <t>ガタ</t>
    </rPh>
    <rPh sb="15" eb="16">
      <t>カ</t>
    </rPh>
    <rPh sb="17" eb="19">
      <t>ヘイセイ</t>
    </rPh>
    <rPh sb="21" eb="22">
      <t>ネン</t>
    </rPh>
    <rPh sb="23" eb="24">
      <t>ガツ</t>
    </rPh>
    <rPh sb="24" eb="26">
      <t>イコウ</t>
    </rPh>
    <rPh sb="26" eb="28">
      <t>カンリョウ</t>
    </rPh>
    <phoneticPr fontId="2"/>
  </si>
  <si>
    <t>平成15年</t>
    <rPh sb="0" eb="2">
      <t>ヘイセイ</t>
    </rPh>
    <rPh sb="4" eb="5">
      <t>ネン</t>
    </rPh>
    <phoneticPr fontId="2"/>
  </si>
  <si>
    <t>電子帳簿保存システム導入(固定資産税名寄帳兼課税台帳)</t>
    <rPh sb="0" eb="2">
      <t>デンシ</t>
    </rPh>
    <rPh sb="2" eb="4">
      <t>チョウボ</t>
    </rPh>
    <rPh sb="4" eb="6">
      <t>ホゾン</t>
    </rPh>
    <rPh sb="10" eb="12">
      <t>ドウニュウ</t>
    </rPh>
    <rPh sb="13" eb="15">
      <t>コテイ</t>
    </rPh>
    <rPh sb="15" eb="17">
      <t>シサン</t>
    </rPh>
    <rPh sb="17" eb="18">
      <t>ゼイ</t>
    </rPh>
    <rPh sb="18" eb="20">
      <t>ナヨセ</t>
    </rPh>
    <rPh sb="20" eb="21">
      <t>チョウ</t>
    </rPh>
    <rPh sb="21" eb="22">
      <t>ケン</t>
    </rPh>
    <rPh sb="22" eb="24">
      <t>カゼイ</t>
    </rPh>
    <rPh sb="24" eb="26">
      <t>ダイチョウ</t>
    </rPh>
    <phoneticPr fontId="2"/>
  </si>
  <si>
    <t>平成17年</t>
    <rPh sb="0" eb="2">
      <t>ヘイセイ</t>
    </rPh>
    <rPh sb="4" eb="5">
      <t>ネン</t>
    </rPh>
    <phoneticPr fontId="2"/>
  </si>
  <si>
    <t>旧高岡市及び旧福岡町との合併に伴い、税業務等の基幹系システムの一部を</t>
    <rPh sb="0" eb="1">
      <t>キュウ</t>
    </rPh>
    <rPh sb="1" eb="4">
      <t>タカオカシ</t>
    </rPh>
    <rPh sb="4" eb="5">
      <t>オヨ</t>
    </rPh>
    <rPh sb="6" eb="7">
      <t>キュウ</t>
    </rPh>
    <rPh sb="7" eb="9">
      <t>フクオカ</t>
    </rPh>
    <rPh sb="9" eb="10">
      <t>マチ</t>
    </rPh>
    <rPh sb="12" eb="14">
      <t>ガッペイ</t>
    </rPh>
    <rPh sb="15" eb="16">
      <t>トモナ</t>
    </rPh>
    <rPh sb="18" eb="19">
      <t>ゼイ</t>
    </rPh>
    <rPh sb="19" eb="21">
      <t>ギョウム</t>
    </rPh>
    <rPh sb="21" eb="22">
      <t>トウ</t>
    </rPh>
    <rPh sb="23" eb="26">
      <t>キカンケイ</t>
    </rPh>
    <rPh sb="31" eb="33">
      <t>イチブ</t>
    </rPh>
    <phoneticPr fontId="2"/>
  </si>
  <si>
    <t>クライアントサーバ方式の新システムへ移行（税務情報システムは合併後再編）</t>
    <rPh sb="21" eb="25">
      <t>ゼイムジョウホウ</t>
    </rPh>
    <rPh sb="30" eb="33">
      <t>ガッペイゴ</t>
    </rPh>
    <rPh sb="33" eb="35">
      <t>サイヘン</t>
    </rPh>
    <phoneticPr fontId="2"/>
  </si>
  <si>
    <t>平成18年</t>
    <rPh sb="0" eb="2">
      <t>ヘイセイ</t>
    </rPh>
    <rPh sb="4" eb="5">
      <t>ネン</t>
    </rPh>
    <phoneticPr fontId="2"/>
  </si>
  <si>
    <t>高岡市総合行政情報システム(e-CIVION)固定資産業務稼働</t>
    <rPh sb="0" eb="3">
      <t>タカオカシ</t>
    </rPh>
    <rPh sb="3" eb="5">
      <t>ソウゴウ</t>
    </rPh>
    <rPh sb="5" eb="7">
      <t>ギョウセイ</t>
    </rPh>
    <rPh sb="7" eb="9">
      <t>ジョウホウ</t>
    </rPh>
    <rPh sb="23" eb="25">
      <t>コテイ</t>
    </rPh>
    <rPh sb="25" eb="27">
      <t>シサン</t>
    </rPh>
    <rPh sb="27" eb="29">
      <t>ギョウム</t>
    </rPh>
    <rPh sb="29" eb="31">
      <t>カドウ</t>
    </rPh>
    <phoneticPr fontId="2"/>
  </si>
  <si>
    <t>平成19年</t>
    <rPh sb="0" eb="2">
      <t>ヘイセイ</t>
    </rPh>
    <rPh sb="4" eb="5">
      <t>ネン</t>
    </rPh>
    <phoneticPr fontId="2"/>
  </si>
  <si>
    <t>軽自動車税コンビニ収納対応</t>
    <rPh sb="0" eb="4">
      <t>ケイジドウシャ</t>
    </rPh>
    <rPh sb="4" eb="5">
      <t>ゼイ</t>
    </rPh>
    <rPh sb="9" eb="11">
      <t>シュウノウ</t>
    </rPh>
    <rPh sb="11" eb="13">
      <t>タイオウ</t>
    </rPh>
    <phoneticPr fontId="2"/>
  </si>
  <si>
    <t>平成20年</t>
    <rPh sb="0" eb="2">
      <t>ヘイセイ</t>
    </rPh>
    <rPh sb="4" eb="5">
      <t>ネン</t>
    </rPh>
    <phoneticPr fontId="2"/>
  </si>
  <si>
    <t>固定資産税、個人住民税、国民健康保険税コンビニ収納対応</t>
    <rPh sb="0" eb="2">
      <t>コテイ</t>
    </rPh>
    <rPh sb="2" eb="5">
      <t>シサンゼイ</t>
    </rPh>
    <rPh sb="6" eb="8">
      <t>コジン</t>
    </rPh>
    <rPh sb="8" eb="11">
      <t>ジュウミンゼイ</t>
    </rPh>
    <rPh sb="12" eb="14">
      <t>コクミン</t>
    </rPh>
    <rPh sb="14" eb="16">
      <t>ケンコウ</t>
    </rPh>
    <rPh sb="16" eb="18">
      <t>ホケン</t>
    </rPh>
    <rPh sb="18" eb="19">
      <t>ゼイ</t>
    </rPh>
    <rPh sb="23" eb="25">
      <t>シュウノウ</t>
    </rPh>
    <rPh sb="25" eb="27">
      <t>タイオウ</t>
    </rPh>
    <phoneticPr fontId="2"/>
  </si>
  <si>
    <t>地図情報システム稼働</t>
    <rPh sb="0" eb="2">
      <t>チズ</t>
    </rPh>
    <rPh sb="2" eb="4">
      <t>ジョウホウ</t>
    </rPh>
    <rPh sb="8" eb="10">
      <t>カドウ</t>
    </rPh>
    <phoneticPr fontId="2"/>
  </si>
  <si>
    <t>公的年金からの特別徴収に対応するための個人住民税システム改修</t>
    <rPh sb="0" eb="2">
      <t>コウテキ</t>
    </rPh>
    <rPh sb="2" eb="4">
      <t>ネンキン</t>
    </rPh>
    <rPh sb="7" eb="9">
      <t>トクベツ</t>
    </rPh>
    <rPh sb="9" eb="11">
      <t>チョウシュウ</t>
    </rPh>
    <rPh sb="12" eb="14">
      <t>タイオウ</t>
    </rPh>
    <rPh sb="19" eb="21">
      <t>コジン</t>
    </rPh>
    <rPh sb="21" eb="24">
      <t>ジュウミンゼイ</t>
    </rPh>
    <rPh sb="28" eb="30">
      <t>カイシュウ</t>
    </rPh>
    <phoneticPr fontId="2"/>
  </si>
  <si>
    <t>地方税ポータルシステム(eLTAX:エルタックス)導入</t>
    <rPh sb="0" eb="3">
      <t>チホウゼイ</t>
    </rPh>
    <rPh sb="25" eb="27">
      <t>ドウニュウ</t>
    </rPh>
    <phoneticPr fontId="2"/>
  </si>
  <si>
    <t>平成21年</t>
    <rPh sb="0" eb="2">
      <t>ヘイセイ</t>
    </rPh>
    <rPh sb="4" eb="5">
      <t>ネン</t>
    </rPh>
    <phoneticPr fontId="2"/>
  </si>
  <si>
    <t>公的年金等支払報告書の電子データ受入</t>
    <rPh sb="0" eb="2">
      <t>コウテキ</t>
    </rPh>
    <rPh sb="2" eb="4">
      <t>ネンキン</t>
    </rPh>
    <rPh sb="4" eb="5">
      <t>トウ</t>
    </rPh>
    <rPh sb="5" eb="7">
      <t>シハライ</t>
    </rPh>
    <rPh sb="7" eb="10">
      <t>ホウコクショ</t>
    </rPh>
    <rPh sb="11" eb="13">
      <t>デンシ</t>
    </rPh>
    <rPh sb="16" eb="18">
      <t>ウケイレ</t>
    </rPh>
    <phoneticPr fontId="2"/>
  </si>
  <si>
    <t>公的年金からの個人住民税特別徴収開始</t>
    <rPh sb="0" eb="2">
      <t>コウテキ</t>
    </rPh>
    <rPh sb="2" eb="4">
      <t>ネンキン</t>
    </rPh>
    <rPh sb="7" eb="9">
      <t>コジン</t>
    </rPh>
    <rPh sb="9" eb="12">
      <t>ジュウミンゼイ</t>
    </rPh>
    <rPh sb="12" eb="14">
      <t>トクベツ</t>
    </rPh>
    <rPh sb="14" eb="16">
      <t>チョウシュウ</t>
    </rPh>
    <rPh sb="16" eb="18">
      <t>カイシ</t>
    </rPh>
    <phoneticPr fontId="2"/>
  </si>
  <si>
    <t>電子申告(法人市民税、償却資産申告、給与支払報告書提出)の開始</t>
    <rPh sb="0" eb="2">
      <t>デンシ</t>
    </rPh>
    <rPh sb="2" eb="4">
      <t>シンコク</t>
    </rPh>
    <rPh sb="5" eb="7">
      <t>ホウジン</t>
    </rPh>
    <rPh sb="7" eb="10">
      <t>シミンゼイ</t>
    </rPh>
    <rPh sb="11" eb="13">
      <t>ショウキャク</t>
    </rPh>
    <rPh sb="13" eb="15">
      <t>シサン</t>
    </rPh>
    <rPh sb="15" eb="17">
      <t>シンコク</t>
    </rPh>
    <rPh sb="18" eb="20">
      <t>キュウヨ</t>
    </rPh>
    <rPh sb="20" eb="22">
      <t>シハライ</t>
    </rPh>
    <rPh sb="22" eb="25">
      <t>ホウコクショ</t>
    </rPh>
    <rPh sb="25" eb="27">
      <t>テイシュツ</t>
    </rPh>
    <rPh sb="29" eb="31">
      <t>カイシ</t>
    </rPh>
    <phoneticPr fontId="2"/>
  </si>
  <si>
    <t>平成23年</t>
    <rPh sb="0" eb="2">
      <t>ヘイセイ</t>
    </rPh>
    <rPh sb="4" eb="5">
      <t>ネン</t>
    </rPh>
    <phoneticPr fontId="2"/>
  </si>
  <si>
    <t>国税連携(確定申告書電子データ受信)の開始</t>
    <rPh sb="0" eb="2">
      <t>コクゼイ</t>
    </rPh>
    <rPh sb="2" eb="4">
      <t>レンケイ</t>
    </rPh>
    <rPh sb="5" eb="7">
      <t>カクテイ</t>
    </rPh>
    <rPh sb="7" eb="9">
      <t>シンコク</t>
    </rPh>
    <rPh sb="9" eb="10">
      <t>ショ</t>
    </rPh>
    <rPh sb="10" eb="12">
      <t>デンシ</t>
    </rPh>
    <rPh sb="15" eb="17">
      <t>ジュシン</t>
    </rPh>
    <rPh sb="19" eb="21">
      <t>カイシ</t>
    </rPh>
    <phoneticPr fontId="2"/>
  </si>
  <si>
    <t>平成25年</t>
    <rPh sb="0" eb="2">
      <t>ヘイセイ</t>
    </rPh>
    <rPh sb="4" eb="5">
      <t>ネン</t>
    </rPh>
    <phoneticPr fontId="2"/>
  </si>
  <si>
    <t>電子申請書・届出(法人設立・設置届出、特別徴収義務者の変更届出)の開始</t>
    <rPh sb="0" eb="2">
      <t>デンシ</t>
    </rPh>
    <rPh sb="2" eb="5">
      <t>シンセイショ</t>
    </rPh>
    <rPh sb="6" eb="8">
      <t>トドケデ</t>
    </rPh>
    <rPh sb="9" eb="11">
      <t>ホウジン</t>
    </rPh>
    <rPh sb="11" eb="13">
      <t>セツリツ</t>
    </rPh>
    <rPh sb="14" eb="16">
      <t>セッチ</t>
    </rPh>
    <rPh sb="16" eb="17">
      <t>トド</t>
    </rPh>
    <rPh sb="17" eb="18">
      <t>デ</t>
    </rPh>
    <rPh sb="19" eb="21">
      <t>トクベツ</t>
    </rPh>
    <rPh sb="21" eb="23">
      <t>チョウシュウ</t>
    </rPh>
    <rPh sb="23" eb="26">
      <t>ギムシャ</t>
    </rPh>
    <rPh sb="27" eb="29">
      <t>ヘンコウ</t>
    </rPh>
    <rPh sb="29" eb="31">
      <t>トドケデ</t>
    </rPh>
    <rPh sb="33" eb="35">
      <t>カイシ</t>
    </rPh>
    <phoneticPr fontId="2"/>
  </si>
  <si>
    <t>平成27年</t>
    <rPh sb="0" eb="2">
      <t>ヘイセイ</t>
    </rPh>
    <rPh sb="4" eb="5">
      <t>ネン</t>
    </rPh>
    <phoneticPr fontId="2"/>
  </si>
  <si>
    <t>Pay-easy(ペイジー)口座振替電子受付サービス導入</t>
    <rPh sb="14" eb="16">
      <t>コウザ</t>
    </rPh>
    <rPh sb="16" eb="18">
      <t>フリカエ</t>
    </rPh>
    <rPh sb="18" eb="20">
      <t>デンシ</t>
    </rPh>
    <rPh sb="20" eb="22">
      <t>ウケツケ</t>
    </rPh>
    <rPh sb="26" eb="28">
      <t>ドウニュウ</t>
    </rPh>
    <phoneticPr fontId="2"/>
  </si>
  <si>
    <t>平成28年</t>
    <rPh sb="0" eb="2">
      <t>ヘイセイ</t>
    </rPh>
    <rPh sb="4" eb="5">
      <t>ネン</t>
    </rPh>
    <phoneticPr fontId="2"/>
  </si>
  <si>
    <t>高岡市統合型GIS本格稼働</t>
    <rPh sb="0" eb="3">
      <t>タカオカシ</t>
    </rPh>
    <rPh sb="3" eb="6">
      <t>トウゴウガタ</t>
    </rPh>
    <rPh sb="9" eb="11">
      <t>ホンカク</t>
    </rPh>
    <rPh sb="11" eb="13">
      <t>カドウ</t>
    </rPh>
    <phoneticPr fontId="2"/>
  </si>
  <si>
    <t>高岡市総合行政情報システム(e-CIVION)・滞納管理システム稼働</t>
    <rPh sb="0" eb="3">
      <t>タカオカシ</t>
    </rPh>
    <rPh sb="3" eb="5">
      <t>ソウゴウ</t>
    </rPh>
    <rPh sb="5" eb="7">
      <t>ギョウセイ</t>
    </rPh>
    <rPh sb="7" eb="9">
      <t>ジョウホウ</t>
    </rPh>
    <rPh sb="24" eb="26">
      <t>タイノウ</t>
    </rPh>
    <rPh sb="26" eb="28">
      <t>カンリ</t>
    </rPh>
    <rPh sb="32" eb="34">
      <t>カドウ</t>
    </rPh>
    <phoneticPr fontId="2"/>
  </si>
  <si>
    <t>電子署名付給与特別徴収税額通知（特別徴収義務者用）送信開始</t>
    <rPh sb="0" eb="2">
      <t>デンシ</t>
    </rPh>
    <rPh sb="2" eb="4">
      <t>ショメイ</t>
    </rPh>
    <rPh sb="4" eb="5">
      <t>ツキ</t>
    </rPh>
    <rPh sb="5" eb="7">
      <t>キュウヨ</t>
    </rPh>
    <rPh sb="7" eb="9">
      <t>トクベツ</t>
    </rPh>
    <rPh sb="9" eb="11">
      <t>チョウシュウ</t>
    </rPh>
    <rPh sb="11" eb="13">
      <t>ゼイガク</t>
    </rPh>
    <rPh sb="13" eb="15">
      <t>ツウチ</t>
    </rPh>
    <rPh sb="16" eb="18">
      <t>トクベツ</t>
    </rPh>
    <rPh sb="18" eb="20">
      <t>チョウシュウ</t>
    </rPh>
    <rPh sb="20" eb="24">
      <t>ギムシャヨウ</t>
    </rPh>
    <rPh sb="25" eb="27">
      <t>ソウシン</t>
    </rPh>
    <rPh sb="27" eb="29">
      <t>カイシ</t>
    </rPh>
    <phoneticPr fontId="2"/>
  </si>
  <si>
    <t>平成29年</t>
    <rPh sb="0" eb="2">
      <t>ヘイセイ</t>
    </rPh>
    <rPh sb="4" eb="5">
      <t>ネン</t>
    </rPh>
    <phoneticPr fontId="2"/>
  </si>
  <si>
    <t>e-CIVIONでの個人番号利用開始</t>
    <rPh sb="10" eb="12">
      <t>コジン</t>
    </rPh>
    <rPh sb="12" eb="14">
      <t>バンゴウ</t>
    </rPh>
    <rPh sb="14" eb="16">
      <t>リヨウ</t>
    </rPh>
    <rPh sb="16" eb="18">
      <t>カイシ</t>
    </rPh>
    <phoneticPr fontId="2"/>
  </si>
  <si>
    <t>個人番号利用事務における情報提供ネットワークシステム本格運用開始</t>
    <rPh sb="0" eb="2">
      <t>コジン</t>
    </rPh>
    <rPh sb="2" eb="4">
      <t>バンゴウ</t>
    </rPh>
    <rPh sb="4" eb="6">
      <t>リヨウ</t>
    </rPh>
    <rPh sb="6" eb="8">
      <t>ジム</t>
    </rPh>
    <rPh sb="12" eb="14">
      <t>ジョウホウ</t>
    </rPh>
    <rPh sb="14" eb="16">
      <t>テイキョウ</t>
    </rPh>
    <rPh sb="26" eb="28">
      <t>ホンカク</t>
    </rPh>
    <rPh sb="28" eb="30">
      <t>ウンヨウ</t>
    </rPh>
    <rPh sb="30" eb="32">
      <t>カイシ</t>
    </rPh>
    <phoneticPr fontId="2"/>
  </si>
  <si>
    <t>令和元年　10月</t>
    <rPh sb="0" eb="4">
      <t>レイワガンネン</t>
    </rPh>
    <rPh sb="7" eb="8">
      <t>ガツ</t>
    </rPh>
    <phoneticPr fontId="2"/>
  </si>
  <si>
    <t>10月</t>
    <phoneticPr fontId="2"/>
  </si>
  <si>
    <t>地方税共通納税システムによる電子納税（個人住民税特別徴収分・退職所得分、</t>
    <rPh sb="0" eb="3">
      <t>チホウゼイ</t>
    </rPh>
    <rPh sb="3" eb="7">
      <t>キョウツウノウゼイ</t>
    </rPh>
    <rPh sb="14" eb="16">
      <t>デンシ</t>
    </rPh>
    <rPh sb="16" eb="18">
      <t>ノウゼイ</t>
    </rPh>
    <phoneticPr fontId="2"/>
  </si>
  <si>
    <t>法人市民税）の開始</t>
    <phoneticPr fontId="2"/>
  </si>
  <si>
    <t xml:space="preserve"> (注)　平成17年10月以前については、旧高岡市の状況を記載</t>
    <rPh sb="5" eb="7">
      <t>ヘイセイ</t>
    </rPh>
    <rPh sb="9" eb="10">
      <t>ネン</t>
    </rPh>
    <rPh sb="12" eb="13">
      <t>ガツ</t>
    </rPh>
    <rPh sb="13" eb="15">
      <t>イゼン</t>
    </rPh>
    <rPh sb="21" eb="25">
      <t>キュウタカオカシ</t>
    </rPh>
    <rPh sb="26" eb="28">
      <t>ジョウキョウ</t>
    </rPh>
    <rPh sb="29" eb="31">
      <t>キサイ</t>
    </rPh>
    <phoneticPr fontId="2"/>
  </si>
  <si>
    <t>Ｈ27</t>
  </si>
  <si>
    <t>Ｈ28</t>
  </si>
  <si>
    <t>Ｈ29</t>
  </si>
  <si>
    <t>Ｈ30</t>
  </si>
  <si>
    <t>Ｒ元</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</si>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</sst>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76" formatCode="#,##0.00_ ;[Red]\-#,##0.00\ "/>
    <numFmt numFmtId="177" formatCode="#,##0_ ;[Red]\-#,##0\ "/>
    <numFmt numFmtId="178" formatCode="#,##0_);[Red]\(#,##0\)"/>
    <numFmt numFmtId="179" formatCode="#,##0_ "/>
    <numFmt numFmtId="180" formatCode="#,##0.0_ "/>
    <numFmt numFmtId="181" formatCode="\(#\)"/>
    <numFmt numFmtId="182" formatCode="0.0%"/>
    <numFmt numFmtId="183" formatCode="#,##0.00_ "/>
    <numFmt numFmtId="184" formatCode="&quot;平成&quot;#&quot;年度&quot;"/>
    <numFmt numFmtId="185" formatCode="#,##0;&quot;△ &quot;#,##0"/>
    <numFmt numFmtId="186" formatCode="#,##0.0;&quot;△ &quot;#,##0.0"/>
    <numFmt numFmtId="187" formatCode="#,##0.00000_ "/>
    <numFmt numFmtId="188" formatCode="#,##0.000_ "/>
    <numFmt numFmtId="189" formatCode="#,##0.000_ ;[Red]\-#,##0.000\ "/>
  </numFmts>
  <fonts count="2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
      <name val="ＭＳ 明朝"/>
      <family val="1"/>
      <charset val="128"/>
    </font>
    <font>
      <b/>
      <sz val="9"/>
      <color indexed="81"/>
      <name val="ＭＳ Ｐゴシック"/>
      <family val="3"/>
      <charset val="128"/>
    </font>
    <font>
      <sz val="9"/>
      <color indexed="81"/>
      <name val="ＭＳ Ｐゴシック"/>
      <family val="3"/>
      <charset val="128"/>
    </font>
    <font>
      <sz val="9"/>
      <name val="ＭＳ 明朝"/>
      <family val="1"/>
      <charset val="128"/>
    </font>
    <font>
      <sz val="11"/>
      <name val="ＭＳ Ｐゴシック"/>
      <family val="2"/>
      <charset val="128"/>
      <scheme val="minor"/>
    </font>
    <font>
      <sz val="12"/>
      <name val="ＭＳ 明朝"/>
      <family val="1"/>
      <charset val="128"/>
    </font>
    <font>
      <b/>
      <sz val="20"/>
      <name val="ＭＳ Ｐゴシック"/>
      <family val="3"/>
      <charset val="128"/>
      <scheme val="minor"/>
    </font>
    <font>
      <b/>
      <sz val="14"/>
      <name val="ＭＳ 明朝"/>
      <family val="1"/>
      <charset val="128"/>
    </font>
    <font>
      <sz val="11"/>
      <color rgb="FFFF0000"/>
      <name val="ＭＳ Ｐゴシック"/>
      <family val="2"/>
      <charset val="128"/>
      <scheme val="minor"/>
    </font>
    <font>
      <sz val="9"/>
      <color rgb="FFFF0000"/>
      <name val="ＭＳ Ｐゴシック"/>
      <family val="2"/>
      <charset val="128"/>
      <scheme val="minor"/>
    </font>
    <font>
      <sz val="9"/>
      <color theme="1"/>
      <name val="ＭＳ Ｐゴシック"/>
      <family val="2"/>
      <charset val="128"/>
      <scheme val="minor"/>
    </font>
    <font>
      <sz val="8"/>
      <color rgb="FFFF0000"/>
      <name val="ＭＳ Ｐゴシック"/>
      <family val="2"/>
      <charset val="128"/>
      <scheme val="minor"/>
    </font>
    <font>
      <sz val="8"/>
      <color theme="1"/>
      <name val="ＭＳ Ｐゴシック"/>
      <family val="2"/>
      <charset val="128"/>
      <scheme val="minor"/>
    </font>
    <font>
      <sz val="8"/>
      <name val="ＭＳ 明朝"/>
      <family val="1"/>
      <charset val="128"/>
    </font>
    <font>
      <sz val="8"/>
      <color rgb="FFFF0000"/>
      <name val="ＭＳ 明朝"/>
      <family val="1"/>
      <charset val="128"/>
    </font>
    <font>
      <sz val="11"/>
      <color theme="1"/>
      <name val="ＭＳ 明朝"/>
      <family val="1"/>
      <charset val="128"/>
    </font>
    <font>
      <sz val="11"/>
      <color rgb="FFFF0000"/>
      <name val="ＭＳ 明朝"/>
      <family val="1"/>
      <charset val="128"/>
    </font>
  </fonts>
  <fills count="4">
    <fill>
      <patternFill patternType="none"/>
    </fill>
    <fill>
      <patternFill patternType="gray125"/>
    </fill>
    <fill>
      <patternFill patternType="solid">
        <fgColor rgb="FFFFE6E6"/>
        <bgColor indexed="64"/>
      </patternFill>
    </fill>
    <fill>
      <patternFill patternType="solid">
        <fgColor theme="0"/>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dashed">
        <color auto="1"/>
      </top>
      <bottom/>
      <diagonal/>
    </border>
    <border>
      <left/>
      <right style="thin">
        <color auto="1"/>
      </right>
      <top style="dashed">
        <color auto="1"/>
      </top>
      <bottom/>
      <diagonal/>
    </border>
    <border>
      <left/>
      <right/>
      <top/>
      <bottom style="dashed">
        <color auto="1"/>
      </bottom>
      <diagonal/>
    </border>
    <border>
      <left style="thin">
        <color auto="1"/>
      </left>
      <right style="thin">
        <color auto="1"/>
      </right>
      <top/>
      <bottom style="dashed">
        <color auto="1"/>
      </bottom>
      <diagonal/>
    </border>
    <border>
      <left style="thin">
        <color auto="1"/>
      </left>
      <right/>
      <top style="dashed">
        <color auto="1"/>
      </top>
      <bottom/>
      <diagonal/>
    </border>
    <border>
      <left style="thin">
        <color auto="1"/>
      </left>
      <right/>
      <top/>
      <bottom style="dashed">
        <color auto="1"/>
      </bottom>
      <diagonal/>
    </border>
    <border>
      <left/>
      <right style="thin">
        <color auto="1"/>
      </right>
      <top/>
      <bottom style="dashed">
        <color auto="1"/>
      </bottom>
      <diagonal/>
    </border>
    <border>
      <left style="thin">
        <color auto="1"/>
      </left>
      <right style="thin">
        <color auto="1"/>
      </right>
      <top style="dashed">
        <color auto="1"/>
      </top>
      <bottom/>
      <diagonal/>
    </border>
    <border>
      <left style="thin">
        <color auto="1"/>
      </left>
      <right style="thin">
        <color auto="1"/>
      </right>
      <top/>
      <bottom style="double">
        <color auto="1"/>
      </bottom>
      <diagonal/>
    </border>
    <border>
      <left style="thin">
        <color auto="1"/>
      </left>
      <right style="thin">
        <color auto="1"/>
      </right>
      <top style="double">
        <color auto="1"/>
      </top>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right style="thin">
        <color auto="1"/>
      </right>
      <top/>
      <bottom style="double">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style="medium">
        <color auto="1"/>
      </left>
      <right style="medium">
        <color auto="1"/>
      </right>
      <top style="thin">
        <color auto="1"/>
      </top>
      <bottom style="medium">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bottom style="hair">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bottom style="hair">
        <color indexed="64"/>
      </bottom>
      <diagonal/>
    </border>
    <border>
      <left/>
      <right style="thin">
        <color auto="1"/>
      </right>
      <top/>
      <bottom style="hair">
        <color indexed="64"/>
      </bottom>
      <diagonal/>
    </border>
    <border>
      <left style="thin">
        <color auto="1"/>
      </left>
      <right style="thin">
        <color auto="1"/>
      </right>
      <top style="hair">
        <color auto="1"/>
      </top>
      <bottom style="hair">
        <color auto="1"/>
      </bottom>
      <diagonal/>
    </border>
    <border>
      <left/>
      <right/>
      <top style="hair">
        <color auto="1"/>
      </top>
      <bottom/>
      <diagonal/>
    </border>
    <border>
      <left style="thin">
        <color auto="1"/>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style="thin">
        <color auto="1"/>
      </left>
      <right style="thin">
        <color auto="1"/>
      </right>
      <top style="hair">
        <color auto="1"/>
      </top>
      <bottom style="thin">
        <color auto="1"/>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918">
    <xf numFmtId="0" fontId="0" fillId="0" borderId="0" xfId="0">
      <alignment vertical="center"/>
    </xf>
    <xf numFmtId="0" fontId="3" fillId="0" borderId="0" xfId="0" applyFont="1">
      <alignment vertical="center"/>
    </xf>
    <xf numFmtId="0" fontId="8" fillId="0" borderId="0" xfId="0" applyFont="1">
      <alignment vertical="center"/>
    </xf>
    <xf numFmtId="0" fontId="4" fillId="0" borderId="10" xfId="0" applyFont="1" applyBorder="1">
      <alignment vertical="center"/>
    </xf>
    <xf numFmtId="0" fontId="4" fillId="0" borderId="0" xfId="0" applyFont="1">
      <alignment vertical="center"/>
    </xf>
    <xf numFmtId="0" fontId="10" fillId="0" borderId="0" xfId="0" applyFont="1" applyAlignment="1">
      <alignment vertical="center"/>
    </xf>
    <xf numFmtId="0" fontId="11" fillId="0" borderId="0" xfId="0" applyFont="1" applyAlignment="1">
      <alignment vertical="center"/>
    </xf>
    <xf numFmtId="0" fontId="3" fillId="0" borderId="10" xfId="0" applyFont="1" applyBorder="1">
      <alignment vertical="center"/>
    </xf>
    <xf numFmtId="0" fontId="3" fillId="0" borderId="3" xfId="0" applyFont="1" applyBorder="1">
      <alignment vertical="center"/>
    </xf>
    <xf numFmtId="0" fontId="3" fillId="0" borderId="3" xfId="0" applyFont="1" applyBorder="1" applyAlignment="1">
      <alignment horizontal="center" vertical="center" wrapText="1"/>
    </xf>
    <xf numFmtId="0" fontId="3" fillId="0" borderId="2" xfId="0" applyFont="1" applyBorder="1">
      <alignment vertical="center"/>
    </xf>
    <xf numFmtId="0" fontId="7" fillId="0" borderId="3" xfId="0" applyFont="1" applyBorder="1" applyAlignment="1">
      <alignment horizontal="right" vertical="center"/>
    </xf>
    <xf numFmtId="176" fontId="3" fillId="0" borderId="12" xfId="1" applyNumberFormat="1" applyFont="1" applyFill="1" applyBorder="1" applyProtection="1">
      <alignment vertical="center"/>
      <protection locked="0"/>
    </xf>
    <xf numFmtId="177" fontId="3" fillId="0" borderId="8" xfId="1" applyNumberFormat="1" applyFont="1" applyBorder="1">
      <alignment vertical="center"/>
    </xf>
    <xf numFmtId="177" fontId="3" fillId="0" borderId="12" xfId="1" applyNumberFormat="1" applyFont="1" applyFill="1" applyBorder="1" applyProtection="1">
      <alignment vertical="center"/>
      <protection locked="0"/>
    </xf>
    <xf numFmtId="177" fontId="3" fillId="0" borderId="12" xfId="1" applyNumberFormat="1" applyFont="1" applyBorder="1">
      <alignment vertical="center"/>
    </xf>
    <xf numFmtId="0" fontId="3" fillId="0" borderId="13" xfId="0" applyFont="1" applyBorder="1" applyAlignment="1" applyProtection="1">
      <alignment horizontal="center" vertical="center"/>
    </xf>
    <xf numFmtId="178" fontId="3" fillId="0" borderId="14" xfId="0" applyNumberFormat="1" applyFont="1" applyFill="1" applyBorder="1" applyProtection="1">
      <alignment vertical="center"/>
      <protection locked="0"/>
    </xf>
    <xf numFmtId="176" fontId="3" fillId="0" borderId="1" xfId="1" applyNumberFormat="1" applyFont="1" applyFill="1" applyBorder="1" applyProtection="1">
      <alignment vertical="center"/>
      <protection locked="0"/>
    </xf>
    <xf numFmtId="177" fontId="3" fillId="0" borderId="14" xfId="1" applyNumberFormat="1" applyFont="1" applyBorder="1">
      <alignment vertical="center"/>
    </xf>
    <xf numFmtId="178" fontId="3" fillId="0" borderId="1" xfId="0" applyNumberFormat="1" applyFont="1" applyFill="1" applyBorder="1" applyProtection="1">
      <alignment vertical="center"/>
      <protection locked="0"/>
    </xf>
    <xf numFmtId="177" fontId="3" fillId="0" borderId="1" xfId="1" applyNumberFormat="1" applyFont="1" applyBorder="1">
      <alignment vertical="center"/>
    </xf>
    <xf numFmtId="0" fontId="3" fillId="0" borderId="7" xfId="0" applyFont="1" applyFill="1" applyBorder="1" applyAlignment="1" applyProtection="1">
      <alignment horizontal="center" vertical="center"/>
      <protection locked="0"/>
    </xf>
    <xf numFmtId="178" fontId="3" fillId="0" borderId="8" xfId="0" applyNumberFormat="1" applyFont="1" applyFill="1" applyBorder="1" applyProtection="1">
      <alignment vertical="center"/>
      <protection locked="0"/>
    </xf>
    <xf numFmtId="0" fontId="11" fillId="0" borderId="0" xfId="0" applyFont="1">
      <alignment vertical="center"/>
    </xf>
    <xf numFmtId="0" fontId="3" fillId="0" borderId="5" xfId="0" applyFont="1" applyBorder="1">
      <alignment vertical="center"/>
    </xf>
    <xf numFmtId="0" fontId="3" fillId="0" borderId="0" xfId="0" applyFont="1" applyBorder="1">
      <alignment vertical="center"/>
    </xf>
    <xf numFmtId="0" fontId="3" fillId="0" borderId="6" xfId="0" applyFont="1" applyBorder="1">
      <alignment vertical="center"/>
    </xf>
    <xf numFmtId="0" fontId="7" fillId="0" borderId="10" xfId="0" applyFont="1" applyBorder="1">
      <alignment vertical="center"/>
    </xf>
    <xf numFmtId="0" fontId="7" fillId="0" borderId="3" xfId="0" applyFont="1" applyBorder="1">
      <alignment vertical="center"/>
    </xf>
    <xf numFmtId="185" fontId="3" fillId="0" borderId="8" xfId="0" applyNumberFormat="1" applyFont="1" applyFill="1" applyBorder="1" applyProtection="1">
      <alignment vertical="center"/>
    </xf>
    <xf numFmtId="185" fontId="3" fillId="0" borderId="12" xfId="0" applyNumberFormat="1" applyFont="1" applyFill="1" applyBorder="1" applyProtection="1">
      <alignment vertical="center"/>
    </xf>
    <xf numFmtId="0" fontId="7" fillId="0" borderId="0" xfId="0" applyFont="1" applyBorder="1" applyAlignment="1">
      <alignment horizontal="right" vertical="center"/>
    </xf>
    <xf numFmtId="0" fontId="7" fillId="0" borderId="11" xfId="0" applyFont="1" applyBorder="1">
      <alignment vertical="center"/>
    </xf>
    <xf numFmtId="0" fontId="7" fillId="0" borderId="0" xfId="0" applyFont="1" applyBorder="1">
      <alignment vertical="center"/>
    </xf>
    <xf numFmtId="185" fontId="3" fillId="0" borderId="0" xfId="0" applyNumberFormat="1" applyFont="1" applyFill="1" applyBorder="1" applyProtection="1">
      <alignment vertical="center"/>
    </xf>
    <xf numFmtId="185" fontId="3" fillId="0" borderId="11" xfId="0" applyNumberFormat="1" applyFont="1" applyFill="1" applyBorder="1" applyProtection="1">
      <alignment vertical="center"/>
    </xf>
    <xf numFmtId="0" fontId="7" fillId="0" borderId="2" xfId="0" applyFont="1" applyBorder="1" applyAlignment="1">
      <alignment horizontal="right" vertical="center"/>
    </xf>
    <xf numFmtId="186" fontId="3" fillId="0" borderId="7" xfId="0" applyNumberFormat="1" applyFont="1" applyBorder="1">
      <alignment vertical="center"/>
    </xf>
    <xf numFmtId="186" fontId="3" fillId="0" borderId="12" xfId="0" applyNumberFormat="1" applyFont="1" applyBorder="1">
      <alignment vertical="center"/>
    </xf>
    <xf numFmtId="185" fontId="3" fillId="0" borderId="8" xfId="0" applyNumberFormat="1" applyFont="1" applyFill="1" applyBorder="1" applyAlignment="1" applyProtection="1">
      <alignment vertical="center"/>
      <protection locked="0"/>
    </xf>
    <xf numFmtId="185" fontId="3" fillId="0" borderId="12" xfId="0" applyNumberFormat="1" applyFont="1" applyFill="1" applyBorder="1" applyAlignment="1" applyProtection="1">
      <alignment vertical="center"/>
      <protection locked="0"/>
    </xf>
    <xf numFmtId="186" fontId="3" fillId="0" borderId="0" xfId="0" applyNumberFormat="1" applyFont="1" applyBorder="1">
      <alignment vertical="center"/>
    </xf>
    <xf numFmtId="186" fontId="3" fillId="0" borderId="11" xfId="0" applyNumberFormat="1" applyFont="1" applyBorder="1">
      <alignment vertical="center"/>
    </xf>
    <xf numFmtId="185" fontId="3" fillId="0" borderId="0" xfId="0" applyNumberFormat="1" applyFont="1" applyBorder="1" applyAlignment="1">
      <alignment horizontal="right" vertical="center"/>
    </xf>
    <xf numFmtId="185" fontId="3" fillId="0" borderId="12" xfId="0" applyNumberFormat="1" applyFont="1" applyBorder="1" applyAlignment="1">
      <alignment horizontal="right" vertical="center"/>
    </xf>
    <xf numFmtId="185" fontId="3" fillId="0" borderId="11" xfId="0" applyNumberFormat="1" applyFont="1" applyBorder="1" applyAlignment="1">
      <alignment horizontal="right" vertical="center"/>
    </xf>
    <xf numFmtId="185" fontId="3" fillId="0" borderId="7" xfId="0" applyNumberFormat="1" applyFont="1" applyBorder="1">
      <alignment vertical="center"/>
    </xf>
    <xf numFmtId="185" fontId="3" fillId="0" borderId="12" xfId="0" applyNumberFormat="1" applyFont="1" applyBorder="1">
      <alignment vertical="center"/>
    </xf>
    <xf numFmtId="185" fontId="3" fillId="0" borderId="8" xfId="0" applyNumberFormat="1"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185" fontId="3" fillId="0" borderId="0" xfId="0" applyNumberFormat="1" applyFont="1" applyFill="1" applyBorder="1" applyAlignment="1" applyProtection="1">
      <alignment horizontal="right" vertical="center"/>
      <protection locked="0"/>
    </xf>
    <xf numFmtId="185" fontId="3" fillId="0" borderId="11" xfId="0" applyNumberFormat="1" applyFont="1" applyFill="1" applyBorder="1" applyAlignment="1" applyProtection="1">
      <alignment horizontal="right" vertical="center"/>
      <protection locked="0"/>
    </xf>
    <xf numFmtId="185" fontId="3" fillId="0" borderId="0" xfId="0" applyNumberFormat="1" applyFont="1" applyFill="1" applyBorder="1" applyAlignment="1" applyProtection="1">
      <alignment horizontal="right" vertical="center"/>
    </xf>
    <xf numFmtId="185" fontId="3" fillId="0" borderId="11" xfId="0" applyNumberFormat="1" applyFont="1" applyFill="1" applyBorder="1" applyAlignment="1" applyProtection="1">
      <alignment horizontal="right" vertical="center"/>
    </xf>
    <xf numFmtId="0" fontId="4" fillId="0" borderId="0" xfId="0" applyFont="1" applyBorder="1">
      <alignment vertical="center"/>
    </xf>
    <xf numFmtId="0" fontId="4" fillId="0" borderId="6" xfId="0" applyFont="1" applyBorder="1">
      <alignment vertical="center"/>
    </xf>
    <xf numFmtId="179" fontId="4" fillId="0" borderId="12" xfId="0" applyNumberFormat="1" applyFont="1" applyFill="1" applyBorder="1" applyProtection="1">
      <alignment vertical="center"/>
      <protection locked="0"/>
    </xf>
    <xf numFmtId="179" fontId="4" fillId="0" borderId="12" xfId="0" applyNumberFormat="1" applyFont="1" applyBorder="1">
      <alignment vertical="center"/>
    </xf>
    <xf numFmtId="179" fontId="4" fillId="0" borderId="1" xfId="0" applyNumberFormat="1" applyFont="1" applyFill="1" applyBorder="1" applyProtection="1">
      <alignment vertical="center"/>
      <protection locked="0"/>
    </xf>
    <xf numFmtId="179" fontId="4" fillId="0" borderId="1" xfId="0" applyNumberFormat="1" applyFont="1" applyBorder="1">
      <alignment vertical="center"/>
    </xf>
    <xf numFmtId="179" fontId="4" fillId="0" borderId="1" xfId="0" applyNumberFormat="1" applyFont="1" applyFill="1" applyBorder="1">
      <alignment vertical="center"/>
    </xf>
    <xf numFmtId="184" fontId="4" fillId="0" borderId="10" xfId="0" applyNumberFormat="1" applyFont="1" applyBorder="1" applyAlignment="1" applyProtection="1">
      <alignment horizontal="distributed" vertical="center"/>
      <protection locked="0"/>
    </xf>
    <xf numFmtId="0" fontId="4" fillId="0" borderId="1" xfId="0" applyFont="1" applyBorder="1" applyAlignment="1">
      <alignment horizontal="right" vertical="center"/>
    </xf>
    <xf numFmtId="185" fontId="4" fillId="0" borderId="12" xfId="0" applyNumberFormat="1" applyFont="1" applyFill="1" applyBorder="1" applyProtection="1">
      <alignment vertical="center"/>
      <protection locked="0"/>
    </xf>
    <xf numFmtId="185" fontId="4" fillId="0" borderId="1" xfId="0" applyNumberFormat="1" applyFont="1" applyFill="1" applyBorder="1" applyProtection="1">
      <alignment vertical="center"/>
      <protection locked="0"/>
    </xf>
    <xf numFmtId="185" fontId="4" fillId="0" borderId="1" xfId="0" applyNumberFormat="1" applyFont="1" applyFill="1" applyBorder="1">
      <alignment vertical="center"/>
    </xf>
    <xf numFmtId="185" fontId="4" fillId="0" borderId="10" xfId="0" applyNumberFormat="1" applyFont="1" applyFill="1" applyBorder="1" applyProtection="1">
      <alignment vertical="center"/>
      <protection locked="0"/>
    </xf>
    <xf numFmtId="179" fontId="4" fillId="0" borderId="10" xfId="0" applyNumberFormat="1" applyFont="1" applyBorder="1">
      <alignment vertical="center"/>
    </xf>
    <xf numFmtId="185" fontId="4" fillId="0" borderId="30" xfId="0" applyNumberFormat="1" applyFont="1" applyFill="1" applyBorder="1">
      <alignment vertical="center"/>
    </xf>
    <xf numFmtId="179" fontId="4" fillId="0" borderId="30" xfId="0" applyNumberFormat="1" applyFont="1" applyBorder="1">
      <alignment vertical="center"/>
    </xf>
    <xf numFmtId="0" fontId="4" fillId="0" borderId="2" xfId="0" applyFont="1" applyBorder="1">
      <alignment vertical="center"/>
    </xf>
    <xf numFmtId="0" fontId="4" fillId="0" borderId="4" xfId="0" applyFont="1" applyBorder="1">
      <alignment vertical="center"/>
    </xf>
    <xf numFmtId="183" fontId="4" fillId="0" borderId="8" xfId="0" applyNumberFormat="1" applyFont="1" applyFill="1" applyBorder="1">
      <alignment vertical="center"/>
    </xf>
    <xf numFmtId="0" fontId="4" fillId="0" borderId="9" xfId="0" applyFont="1" applyFill="1" applyBorder="1" applyAlignment="1">
      <alignment horizontal="distributed" vertical="center"/>
    </xf>
    <xf numFmtId="183" fontId="4" fillId="0" borderId="12" xfId="0" applyNumberFormat="1" applyFont="1" applyBorder="1">
      <alignment vertical="center"/>
    </xf>
    <xf numFmtId="0" fontId="4" fillId="0" borderId="15" xfId="0" applyFont="1" applyBorder="1" applyAlignment="1">
      <alignment vertical="center" shrinkToFit="1"/>
    </xf>
    <xf numFmtId="0" fontId="4" fillId="0" borderId="15" xfId="0" applyFont="1" applyFill="1" applyBorder="1" applyAlignment="1" applyProtection="1">
      <alignment horizontal="distributed" vertical="center"/>
      <protection locked="0"/>
    </xf>
    <xf numFmtId="0" fontId="11" fillId="0" borderId="0" xfId="0" applyFont="1" applyAlignment="1">
      <alignment horizontal="left"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0" borderId="36" xfId="0" applyFont="1" applyBorder="1" applyAlignment="1">
      <alignment horizontal="center" vertical="center"/>
    </xf>
    <xf numFmtId="0" fontId="3" fillId="0" borderId="1" xfId="0" applyFont="1" applyBorder="1">
      <alignment vertical="center"/>
    </xf>
    <xf numFmtId="185" fontId="3" fillId="0" borderId="1" xfId="0" applyNumberFormat="1" applyFont="1" applyBorder="1">
      <alignment vertical="center"/>
    </xf>
    <xf numFmtId="187" fontId="3" fillId="0" borderId="13" xfId="0" applyNumberFormat="1" applyFont="1" applyBorder="1">
      <alignment vertical="center"/>
    </xf>
    <xf numFmtId="180" fontId="3" fillId="0" borderId="13" xfId="0" applyNumberFormat="1" applyFont="1" applyBorder="1">
      <alignment vertical="center"/>
    </xf>
    <xf numFmtId="189" fontId="3" fillId="0" borderId="13" xfId="0" applyNumberFormat="1" applyFont="1" applyBorder="1">
      <alignment vertical="center"/>
    </xf>
    <xf numFmtId="180" fontId="3" fillId="0" borderId="34" xfId="0" applyNumberFormat="1" applyFont="1" applyBorder="1" applyProtection="1">
      <alignment vertical="center"/>
      <protection locked="0"/>
    </xf>
    <xf numFmtId="180" fontId="3" fillId="0" borderId="35" xfId="0" applyNumberFormat="1" applyFont="1" applyBorder="1" applyProtection="1">
      <alignment vertical="center"/>
      <protection locked="0"/>
    </xf>
    <xf numFmtId="187" fontId="3" fillId="0" borderId="2" xfId="0" applyNumberFormat="1" applyFont="1" applyBorder="1">
      <alignment vertical="center"/>
    </xf>
    <xf numFmtId="189" fontId="3" fillId="0" borderId="2" xfId="0" applyNumberFormat="1" applyFont="1" applyBorder="1">
      <alignment vertical="center"/>
    </xf>
    <xf numFmtId="180" fontId="3" fillId="0" borderId="38" xfId="0" applyNumberFormat="1" applyFont="1" applyBorder="1" applyProtection="1">
      <alignment vertical="center"/>
      <protection locked="0"/>
    </xf>
    <xf numFmtId="0" fontId="3" fillId="0" borderId="30" xfId="0" applyFont="1" applyBorder="1" applyAlignment="1">
      <alignment horizontal="center" vertical="center"/>
    </xf>
    <xf numFmtId="185" fontId="3" fillId="0" borderId="30" xfId="0" applyNumberFormat="1" applyFont="1" applyBorder="1">
      <alignment vertical="center"/>
    </xf>
    <xf numFmtId="187" fontId="3" fillId="0" borderId="31" xfId="0" applyNumberFormat="1" applyFont="1" applyBorder="1">
      <alignment vertical="center"/>
    </xf>
    <xf numFmtId="180" fontId="3" fillId="0" borderId="31" xfId="0" applyNumberFormat="1" applyFont="1" applyBorder="1">
      <alignment vertical="center"/>
    </xf>
    <xf numFmtId="188" fontId="3" fillId="0" borderId="30" xfId="0" applyNumberFormat="1" applyFont="1" applyBorder="1">
      <alignment vertical="center"/>
    </xf>
    <xf numFmtId="180" fontId="3" fillId="0" borderId="37" xfId="0" applyNumberFormat="1" applyFont="1" applyBorder="1">
      <alignment vertical="center"/>
    </xf>
    <xf numFmtId="0" fontId="4" fillId="0" borderId="3" xfId="0" applyFont="1" applyBorder="1">
      <alignment vertical="center"/>
    </xf>
    <xf numFmtId="0" fontId="4" fillId="0" borderId="12" xfId="0" applyFont="1" applyBorder="1" applyAlignment="1">
      <alignment vertical="center"/>
    </xf>
    <xf numFmtId="0" fontId="4" fillId="0" borderId="8" xfId="0" applyFont="1" applyBorder="1" applyAlignment="1">
      <alignment vertical="center"/>
    </xf>
    <xf numFmtId="0" fontId="4" fillId="0" borderId="10" xfId="0" applyFont="1" applyBorder="1" applyAlignment="1">
      <alignment vertical="center"/>
    </xf>
    <xf numFmtId="0" fontId="7" fillId="0" borderId="10" xfId="0" applyFont="1" applyFill="1" applyBorder="1" applyAlignment="1">
      <alignment horizontal="right" vertical="center"/>
    </xf>
    <xf numFmtId="0" fontId="7" fillId="0" borderId="4" xfId="0" applyFont="1" applyFill="1" applyBorder="1" applyAlignment="1">
      <alignment horizontal="right" vertical="center"/>
    </xf>
    <xf numFmtId="49" fontId="4" fillId="0" borderId="5" xfId="0" applyNumberFormat="1" applyFont="1" applyBorder="1" applyAlignment="1">
      <alignment horizontal="center" vertical="center"/>
    </xf>
    <xf numFmtId="185" fontId="4" fillId="0" borderId="11" xfId="0" applyNumberFormat="1" applyFont="1" applyFill="1" applyBorder="1" applyProtection="1">
      <alignment vertical="center"/>
      <protection locked="0"/>
    </xf>
    <xf numFmtId="185" fontId="4" fillId="0" borderId="6" xfId="0" applyNumberFormat="1" applyFont="1" applyFill="1" applyBorder="1" applyProtection="1">
      <alignment vertical="center"/>
      <protection locked="0"/>
    </xf>
    <xf numFmtId="49" fontId="4" fillId="0" borderId="13" xfId="0" applyNumberFormat="1" applyFont="1" applyBorder="1" applyAlignment="1">
      <alignment horizontal="center" vertical="center"/>
    </xf>
    <xf numFmtId="185" fontId="4" fillId="0" borderId="15" xfId="0" applyNumberFormat="1" applyFont="1" applyFill="1" applyBorder="1" applyProtection="1">
      <alignment vertical="center"/>
      <protection locked="0"/>
    </xf>
    <xf numFmtId="49" fontId="4" fillId="0" borderId="0" xfId="0" applyNumberFormat="1" applyFont="1" applyBorder="1" applyAlignment="1">
      <alignment horizontal="center" vertical="center"/>
    </xf>
    <xf numFmtId="185" fontId="4" fillId="0" borderId="1" xfId="0" applyNumberFormat="1" applyFont="1" applyFill="1" applyBorder="1" applyAlignment="1">
      <alignment horizontal="center" vertical="center"/>
    </xf>
    <xf numFmtId="185" fontId="4" fillId="0" borderId="15" xfId="0" applyNumberFormat="1" applyFont="1" applyFill="1" applyBorder="1" applyAlignment="1">
      <alignment horizontal="center" vertical="center"/>
    </xf>
    <xf numFmtId="0" fontId="4" fillId="0" borderId="1" xfId="0" applyFont="1" applyBorder="1">
      <alignment vertical="center"/>
    </xf>
    <xf numFmtId="49" fontId="4" fillId="0" borderId="13" xfId="0" applyNumberFormat="1" applyFont="1" applyBorder="1" applyAlignment="1">
      <alignment vertical="center"/>
    </xf>
    <xf numFmtId="49" fontId="4" fillId="0" borderId="13" xfId="0" applyNumberFormat="1" applyFont="1" applyBorder="1">
      <alignment vertical="center"/>
    </xf>
    <xf numFmtId="49" fontId="4" fillId="0" borderId="0" xfId="0" applyNumberFormat="1" applyFont="1">
      <alignment vertical="center"/>
    </xf>
    <xf numFmtId="0" fontId="4" fillId="0" borderId="1" xfId="0" applyFont="1" applyBorder="1" applyAlignment="1">
      <alignment vertical="distributed" textRotation="255"/>
    </xf>
    <xf numFmtId="0" fontId="4" fillId="0" borderId="1" xfId="0" applyFont="1" applyBorder="1" applyAlignment="1">
      <alignment vertical="center" textRotation="255"/>
    </xf>
    <xf numFmtId="181" fontId="7" fillId="0" borderId="10" xfId="0" applyNumberFormat="1" applyFont="1" applyBorder="1" applyAlignment="1">
      <alignment horizontal="center" vertical="center"/>
    </xf>
    <xf numFmtId="181" fontId="7" fillId="0" borderId="10" xfId="0" applyNumberFormat="1" applyFont="1" applyBorder="1" applyAlignment="1" applyProtection="1">
      <alignment horizontal="center" vertical="center"/>
    </xf>
    <xf numFmtId="0" fontId="7" fillId="0" borderId="12" xfId="0" applyFont="1" applyBorder="1" applyAlignment="1">
      <alignment horizontal="center" vertical="center"/>
    </xf>
    <xf numFmtId="0" fontId="7" fillId="0" borderId="12" xfId="0" applyFont="1" applyBorder="1" applyAlignment="1" applyProtection="1">
      <alignment horizontal="center" vertical="center"/>
    </xf>
    <xf numFmtId="181" fontId="7" fillId="2" borderId="10" xfId="0" applyNumberFormat="1" applyFont="1" applyFill="1" applyBorder="1" applyAlignment="1" applyProtection="1">
      <alignment horizontal="center" vertical="center"/>
      <protection locked="0"/>
    </xf>
    <xf numFmtId="0" fontId="7" fillId="2" borderId="19" xfId="0" applyFont="1" applyFill="1" applyBorder="1" applyAlignment="1" applyProtection="1">
      <alignment horizontal="center" vertical="center"/>
      <protection locked="0"/>
    </xf>
    <xf numFmtId="0" fontId="7" fillId="0" borderId="19" xfId="0" applyFont="1" applyBorder="1" applyAlignment="1" applyProtection="1">
      <alignment horizontal="center" vertical="center"/>
    </xf>
    <xf numFmtId="0" fontId="7" fillId="0" borderId="23" xfId="0" applyFont="1" applyBorder="1" applyAlignment="1" applyProtection="1">
      <alignment vertical="center"/>
    </xf>
    <xf numFmtId="0" fontId="7" fillId="0" borderId="23" xfId="0" applyFont="1" applyBorder="1" applyAlignment="1" applyProtection="1">
      <alignment horizontal="center" vertical="center"/>
    </xf>
    <xf numFmtId="0" fontId="7" fillId="0" borderId="11" xfId="0" applyFont="1" applyBorder="1" applyAlignment="1" applyProtection="1">
      <alignment vertical="center"/>
    </xf>
    <xf numFmtId="0" fontId="7" fillId="0" borderId="11" xfId="0" applyFont="1" applyBorder="1" applyAlignment="1" applyProtection="1">
      <alignment horizontal="center" vertical="center"/>
    </xf>
    <xf numFmtId="181" fontId="7" fillId="2" borderId="11" xfId="0" applyNumberFormat="1" applyFont="1" applyFill="1" applyBorder="1" applyAlignment="1" applyProtection="1">
      <alignment horizontal="center" vertical="center"/>
      <protection locked="0"/>
    </xf>
    <xf numFmtId="181" fontId="7" fillId="0" borderId="11" xfId="0" applyNumberFormat="1" applyFont="1" applyFill="1" applyBorder="1" applyAlignment="1" applyProtection="1">
      <alignment horizontal="center" vertical="center"/>
    </xf>
    <xf numFmtId="0" fontId="7" fillId="2" borderId="11" xfId="0" applyFont="1" applyFill="1" applyBorder="1" applyAlignment="1" applyProtection="1">
      <alignment horizontal="center" vertical="center"/>
      <protection locked="0"/>
    </xf>
    <xf numFmtId="0" fontId="7" fillId="0" borderId="11" xfId="0" applyFont="1" applyFill="1" applyBorder="1" applyAlignment="1" applyProtection="1">
      <alignment horizontal="center" vertical="center"/>
    </xf>
    <xf numFmtId="0" fontId="7" fillId="0" borderId="12" xfId="0" applyFont="1" applyBorder="1" applyAlignment="1" applyProtection="1">
      <alignment vertical="center"/>
    </xf>
    <xf numFmtId="0" fontId="7" fillId="0" borderId="10" xfId="0" applyFont="1" applyBorder="1" applyAlignment="1" applyProtection="1">
      <alignment vertical="center"/>
    </xf>
    <xf numFmtId="0" fontId="7" fillId="0" borderId="10" xfId="0" applyFont="1" applyBorder="1" applyAlignment="1" applyProtection="1">
      <alignment horizontal="center" vertical="center"/>
    </xf>
    <xf numFmtId="0" fontId="7" fillId="0" borderId="12"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7" fillId="0" borderId="24" xfId="0" applyFont="1" applyBorder="1" applyAlignment="1" applyProtection="1">
      <alignment vertical="center"/>
    </xf>
    <xf numFmtId="0" fontId="7" fillId="0" borderId="24" xfId="0" applyFont="1" applyBorder="1" applyAlignment="1" applyProtection="1">
      <alignment horizontal="center" vertical="center"/>
    </xf>
    <xf numFmtId="0" fontId="7" fillId="0" borderId="5" xfId="0" applyFont="1" applyBorder="1">
      <alignment vertical="center"/>
    </xf>
    <xf numFmtId="0" fontId="7" fillId="0" borderId="6" xfId="0" applyFont="1" applyBorder="1">
      <alignment vertical="center"/>
    </xf>
    <xf numFmtId="181" fontId="7" fillId="0" borderId="11" xfId="0" applyNumberFormat="1" applyFont="1" applyBorder="1" applyAlignment="1" applyProtection="1">
      <alignment vertical="center"/>
    </xf>
    <xf numFmtId="181" fontId="7" fillId="0" borderId="11" xfId="0" applyNumberFormat="1" applyFont="1" applyBorder="1" applyAlignment="1" applyProtection="1">
      <alignment horizontal="center" vertical="center"/>
    </xf>
    <xf numFmtId="0" fontId="7" fillId="0" borderId="12" xfId="0" applyNumberFormat="1" applyFont="1" applyBorder="1" applyAlignment="1" applyProtection="1">
      <alignment horizontal="center" vertical="center"/>
    </xf>
    <xf numFmtId="181" fontId="7" fillId="0" borderId="10" xfId="0" applyNumberFormat="1" applyFont="1" applyBorder="1" applyAlignment="1" applyProtection="1">
      <alignment vertical="center"/>
    </xf>
    <xf numFmtId="0" fontId="7" fillId="0" borderId="11" xfId="0" applyNumberFormat="1" applyFont="1" applyFill="1" applyBorder="1" applyAlignment="1" applyProtection="1">
      <alignment horizontal="center" vertical="center"/>
    </xf>
    <xf numFmtId="181" fontId="7" fillId="0" borderId="10" xfId="0" applyNumberFormat="1" applyFont="1" applyFill="1" applyBorder="1" applyAlignment="1" applyProtection="1">
      <alignment horizontal="center" vertical="center"/>
    </xf>
    <xf numFmtId="181" fontId="7" fillId="0" borderId="11" xfId="0" applyNumberFormat="1" applyFont="1" applyBorder="1" applyAlignment="1" applyProtection="1">
      <alignment horizontal="center" vertical="center"/>
      <protection locked="0"/>
    </xf>
    <xf numFmtId="0" fontId="7" fillId="0" borderId="2" xfId="0" applyFont="1" applyBorder="1" applyAlignment="1">
      <alignment horizontal="right" vertical="center"/>
    </xf>
    <xf numFmtId="0" fontId="3" fillId="0" borderId="10" xfId="0" applyFont="1" applyBorder="1" applyAlignment="1">
      <alignment horizontal="center" vertical="center" wrapText="1"/>
    </xf>
    <xf numFmtId="0" fontId="3" fillId="0" borderId="1" xfId="0" applyFont="1" applyBorder="1" applyAlignment="1">
      <alignment horizontal="center" vertical="center"/>
    </xf>
    <xf numFmtId="0" fontId="7" fillId="0" borderId="12" xfId="0" applyFont="1" applyBorder="1" applyAlignment="1" applyProtection="1">
      <alignment horizontal="center" vertical="center"/>
    </xf>
    <xf numFmtId="0" fontId="7" fillId="0" borderId="12" xfId="0" applyFont="1" applyBorder="1" applyAlignment="1">
      <alignment horizontal="center" vertical="center"/>
    </xf>
    <xf numFmtId="0" fontId="4" fillId="0" borderId="6" xfId="0" applyFont="1" applyBorder="1" applyAlignment="1">
      <alignment horizontal="distributed" vertical="center"/>
    </xf>
    <xf numFmtId="0" fontId="4" fillId="0" borderId="15" xfId="0" applyFont="1" applyBorder="1" applyAlignment="1">
      <alignment horizontal="distributed" vertical="center"/>
    </xf>
    <xf numFmtId="49" fontId="4" fillId="0" borderId="14"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5" xfId="0" applyFont="1" applyFill="1" applyBorder="1" applyAlignment="1">
      <alignment horizontal="distributed" vertical="center"/>
    </xf>
    <xf numFmtId="0" fontId="4" fillId="0" borderId="1" xfId="0" applyFont="1" applyBorder="1" applyAlignment="1">
      <alignment horizontal="distributed" vertical="center"/>
    </xf>
    <xf numFmtId="0" fontId="4" fillId="0" borderId="1" xfId="0" applyFont="1" applyBorder="1" applyAlignment="1">
      <alignment horizontal="center" vertical="center"/>
    </xf>
    <xf numFmtId="0" fontId="4" fillId="0" borderId="12" xfId="0" applyFont="1" applyBorder="1" applyAlignment="1">
      <alignment horizontal="distributed" vertical="center"/>
    </xf>
    <xf numFmtId="0" fontId="4" fillId="0" borderId="9" xfId="0" applyFont="1" applyBorder="1" applyAlignment="1">
      <alignment horizontal="distributed" vertical="center"/>
    </xf>
    <xf numFmtId="0" fontId="4" fillId="0" borderId="13" xfId="0" applyFont="1" applyBorder="1" applyAlignment="1">
      <alignment horizontal="center" vertical="center"/>
    </xf>
    <xf numFmtId="0" fontId="4" fillId="0" borderId="1" xfId="0" applyFont="1" applyBorder="1" applyAlignment="1">
      <alignment horizontal="distributed" vertical="center" indent="1"/>
    </xf>
    <xf numFmtId="0" fontId="4" fillId="0" borderId="1" xfId="0" applyFont="1" applyBorder="1" applyAlignment="1" applyProtection="1">
      <alignment horizontal="center" vertical="center"/>
    </xf>
    <xf numFmtId="0" fontId="3" fillId="0" borderId="4" xfId="0" applyFont="1" applyBorder="1" applyAlignment="1">
      <alignment horizontal="right" vertical="center"/>
    </xf>
    <xf numFmtId="0" fontId="7" fillId="0" borderId="10" xfId="0" applyFont="1" applyBorder="1" applyAlignment="1">
      <alignment horizontal="right" vertical="center"/>
    </xf>
    <xf numFmtId="0" fontId="4" fillId="0" borderId="4"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pplyAlignment="1">
      <alignment horizontal="center" vertical="distributed" textRotation="255" indent="5"/>
    </xf>
    <xf numFmtId="0" fontId="7" fillId="0" borderId="0" xfId="0" applyFont="1" applyBorder="1" applyAlignment="1">
      <alignment horizontal="distributed" vertical="center"/>
    </xf>
    <xf numFmtId="0" fontId="7" fillId="0" borderId="0" xfId="0" applyNumberFormat="1" applyFont="1" applyBorder="1" applyAlignment="1" applyProtection="1">
      <alignment horizontal="center" vertical="center"/>
    </xf>
    <xf numFmtId="0" fontId="7" fillId="0" borderId="0" xfId="0" applyFont="1" applyBorder="1" applyAlignment="1" applyProtection="1">
      <alignment horizontal="center" vertical="center"/>
    </xf>
    <xf numFmtId="0" fontId="11" fillId="0" borderId="0" xfId="0" applyFont="1" applyAlignment="1">
      <alignment horizontal="left" vertical="center"/>
    </xf>
    <xf numFmtId="0" fontId="7" fillId="0" borderId="12" xfId="0" applyFont="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7" fillId="0" borderId="12" xfId="0" applyFont="1" applyBorder="1" applyAlignment="1">
      <alignment horizontal="center" vertical="center"/>
    </xf>
    <xf numFmtId="0" fontId="7" fillId="0" borderId="12" xfId="0" applyFont="1" applyBorder="1" applyAlignment="1" applyProtection="1">
      <alignment horizontal="center" vertical="center"/>
    </xf>
    <xf numFmtId="0" fontId="3" fillId="0" borderId="0" xfId="0" applyFont="1" applyBorder="1" applyAlignment="1">
      <alignment horizontal="center" vertical="center"/>
    </xf>
    <xf numFmtId="0" fontId="4" fillId="0" borderId="0" xfId="0" applyFont="1" applyAlignment="1">
      <alignment vertical="center"/>
    </xf>
    <xf numFmtId="0" fontId="7" fillId="0" borderId="2" xfId="0" applyFont="1" applyBorder="1" applyAlignment="1">
      <alignment horizontal="right" vertical="center"/>
    </xf>
    <xf numFmtId="0" fontId="7" fillId="0" borderId="10" xfId="0" applyFont="1" applyBorder="1" applyAlignment="1">
      <alignment horizontal="right" vertical="center"/>
    </xf>
    <xf numFmtId="178" fontId="3" fillId="0" borderId="12" xfId="0" applyNumberFormat="1" applyFont="1" applyFill="1" applyBorder="1" applyProtection="1">
      <alignment vertical="center"/>
      <protection locked="0"/>
    </xf>
    <xf numFmtId="0" fontId="3" fillId="0" borderId="7" xfId="0" applyFont="1" applyBorder="1" applyAlignment="1" applyProtection="1">
      <alignment horizontal="center" vertical="center"/>
    </xf>
    <xf numFmtId="0" fontId="7" fillId="0" borderId="10" xfId="0" applyFont="1" applyBorder="1" applyAlignment="1">
      <alignment horizontal="right" vertical="center"/>
    </xf>
    <xf numFmtId="183" fontId="3" fillId="0" borderId="0" xfId="0" applyNumberFormat="1" applyFont="1">
      <alignment vertical="center"/>
    </xf>
    <xf numFmtId="0" fontId="7" fillId="0" borderId="5" xfId="0" applyFont="1" applyBorder="1" applyAlignment="1">
      <alignment horizontal="left" vertical="center"/>
    </xf>
    <xf numFmtId="0" fontId="7" fillId="0" borderId="0" xfId="0" applyFont="1" applyBorder="1" applyAlignment="1">
      <alignment horizontal="left" vertical="center"/>
    </xf>
    <xf numFmtId="0" fontId="7" fillId="0" borderId="6" xfId="0" applyFont="1" applyBorder="1" applyAlignment="1">
      <alignment horizontal="left" vertical="center"/>
    </xf>
    <xf numFmtId="181" fontId="7" fillId="0" borderId="11" xfId="0" applyNumberFormat="1" applyFont="1" applyFill="1" applyBorder="1" applyAlignment="1" applyProtection="1">
      <alignment horizontal="center" vertical="center"/>
      <protection locked="0"/>
    </xf>
    <xf numFmtId="0" fontId="7" fillId="0" borderId="11" xfId="0" applyFont="1" applyFill="1" applyBorder="1" applyAlignment="1" applyProtection="1">
      <alignment horizontal="center" vertical="center"/>
      <protection locked="0"/>
    </xf>
    <xf numFmtId="0" fontId="4" fillId="0" borderId="15" xfId="0" applyFont="1" applyBorder="1" applyAlignment="1">
      <alignment horizontal="distributed" vertical="center"/>
    </xf>
    <xf numFmtId="0" fontId="4" fillId="0" borderId="7" xfId="0" applyFont="1" applyBorder="1" applyAlignment="1">
      <alignment horizontal="center" vertical="center"/>
    </xf>
    <xf numFmtId="0" fontId="4" fillId="0" borderId="15" xfId="0" applyFont="1" applyFill="1" applyBorder="1" applyAlignment="1">
      <alignment horizontal="distributed" vertical="center"/>
    </xf>
    <xf numFmtId="0" fontId="4" fillId="0" borderId="12" xfId="0" applyFont="1" applyBorder="1" applyAlignment="1">
      <alignment horizontal="distributed" vertical="center"/>
    </xf>
    <xf numFmtId="0" fontId="3" fillId="0" borderId="10" xfId="0" applyFont="1" applyBorder="1" applyAlignment="1">
      <alignment vertical="distributed" textRotation="255" indent="5"/>
    </xf>
    <xf numFmtId="0" fontId="3" fillId="0" borderId="11" xfId="0" applyFont="1" applyBorder="1" applyAlignment="1">
      <alignment vertical="distributed" textRotation="255" indent="5"/>
    </xf>
    <xf numFmtId="181" fontId="7" fillId="0" borderId="25" xfId="0" applyNumberFormat="1" applyFont="1" applyBorder="1" applyAlignment="1" applyProtection="1">
      <alignment horizontal="center" vertical="center"/>
    </xf>
    <xf numFmtId="0" fontId="3" fillId="0" borderId="3" xfId="0" applyFont="1" applyBorder="1" applyAlignment="1">
      <alignment vertical="center"/>
    </xf>
    <xf numFmtId="0" fontId="4" fillId="0" borderId="3" xfId="0" applyFont="1" applyBorder="1" applyAlignment="1">
      <alignment vertical="center"/>
    </xf>
    <xf numFmtId="0" fontId="8" fillId="0" borderId="0" xfId="0" applyFont="1" applyProtection="1">
      <alignment vertical="center"/>
    </xf>
    <xf numFmtId="0" fontId="8" fillId="0" borderId="0" xfId="0" applyFont="1" applyAlignment="1" applyProtection="1">
      <alignment vertical="center" wrapText="1"/>
    </xf>
    <xf numFmtId="0" fontId="8" fillId="3" borderId="0" xfId="0" applyFont="1" applyFill="1" applyAlignment="1" applyProtection="1">
      <alignment vertical="center" wrapText="1"/>
    </xf>
    <xf numFmtId="0" fontId="12" fillId="0" borderId="0" xfId="0" applyFont="1">
      <alignment vertical="center"/>
    </xf>
    <xf numFmtId="0" fontId="7" fillId="0" borderId="0" xfId="0" applyFont="1" applyProtection="1">
      <alignment vertical="center"/>
    </xf>
    <xf numFmtId="0" fontId="3" fillId="0" borderId="0" xfId="0" applyFont="1" applyProtection="1">
      <alignment vertical="center"/>
    </xf>
    <xf numFmtId="0" fontId="12" fillId="0" borderId="8" xfId="0" applyFont="1" applyBorder="1">
      <alignment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13" fillId="0" borderId="0" xfId="0" applyFont="1">
      <alignment vertical="center"/>
    </xf>
    <xf numFmtId="0" fontId="14" fillId="0" borderId="0" xfId="0" applyFont="1">
      <alignment vertical="center"/>
    </xf>
    <xf numFmtId="0" fontId="4" fillId="0" borderId="1" xfId="0" applyFont="1" applyBorder="1" applyAlignment="1" applyProtection="1">
      <alignment horizontal="distributed" vertical="center"/>
    </xf>
    <xf numFmtId="0" fontId="4" fillId="0" borderId="5"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15" fillId="0" borderId="0" xfId="0" applyFont="1">
      <alignment vertical="center"/>
    </xf>
    <xf numFmtId="0" fontId="16" fillId="0" borderId="0" xfId="0" applyFont="1">
      <alignment vertical="center"/>
    </xf>
    <xf numFmtId="0" fontId="4" fillId="0" borderId="0" xfId="0" applyFont="1" applyFill="1" applyBorder="1" applyAlignment="1" applyProtection="1">
      <alignment horizontal="center" vertical="center"/>
    </xf>
    <xf numFmtId="0" fontId="4" fillId="0" borderId="10" xfId="0" applyFont="1" applyBorder="1" applyAlignment="1" applyProtection="1">
      <alignment horizontal="left" vertical="center"/>
    </xf>
    <xf numFmtId="0" fontId="4" fillId="0" borderId="12" xfId="0" applyFont="1" applyBorder="1" applyAlignment="1" applyProtection="1">
      <alignment horizontal="left" vertical="center"/>
    </xf>
    <xf numFmtId="0" fontId="17" fillId="0" borderId="0" xfId="0" applyFont="1" applyBorder="1" applyAlignment="1" applyProtection="1">
      <alignment vertical="center" wrapText="1"/>
    </xf>
    <xf numFmtId="0" fontId="4" fillId="0" borderId="1" xfId="0" applyFont="1" applyBorder="1" applyAlignment="1" applyProtection="1">
      <alignment horizontal="right" vertical="center"/>
    </xf>
    <xf numFmtId="0" fontId="4" fillId="0" borderId="10" xfId="0" applyFont="1" applyBorder="1" applyProtection="1">
      <alignment vertical="center"/>
    </xf>
    <xf numFmtId="0" fontId="4" fillId="0" borderId="10" xfId="0" applyFont="1" applyBorder="1" applyAlignment="1" applyProtection="1">
      <alignment horizontal="right" vertical="center"/>
    </xf>
    <xf numFmtId="0" fontId="4" fillId="0" borderId="12" xfId="0" applyFont="1" applyBorder="1" applyProtection="1">
      <alignment vertical="center"/>
    </xf>
    <xf numFmtId="0" fontId="4" fillId="0" borderId="12" xfId="0" applyFont="1" applyBorder="1" applyAlignment="1" applyProtection="1">
      <alignment horizontal="right" vertical="center"/>
    </xf>
    <xf numFmtId="0" fontId="17" fillId="0" borderId="5" xfId="0" applyFont="1" applyBorder="1" applyAlignment="1" applyProtection="1">
      <alignment vertical="center" wrapText="1"/>
    </xf>
    <xf numFmtId="0" fontId="18" fillId="0" borderId="0" xfId="0" applyFont="1" applyFill="1" applyBorder="1" applyAlignment="1" applyProtection="1">
      <alignment vertical="center" shrinkToFit="1"/>
    </xf>
    <xf numFmtId="0" fontId="4" fillId="0" borderId="41" xfId="0" applyFont="1" applyBorder="1" applyAlignment="1" applyProtection="1">
      <alignment horizontal="left" vertical="center"/>
    </xf>
    <xf numFmtId="0" fontId="4" fillId="0" borderId="41" xfId="0" applyFont="1" applyBorder="1" applyAlignment="1" applyProtection="1">
      <alignment horizontal="right" vertical="center"/>
    </xf>
    <xf numFmtId="0" fontId="15" fillId="0" borderId="0" xfId="0" applyFont="1" applyBorder="1">
      <alignment vertical="center"/>
    </xf>
    <xf numFmtId="182" fontId="4" fillId="0" borderId="2" xfId="0" applyNumberFormat="1" applyFont="1" applyBorder="1" applyAlignment="1" applyProtection="1">
      <alignment horizontal="left" vertical="center"/>
    </xf>
    <xf numFmtId="182" fontId="4" fillId="0" borderId="3" xfId="0" applyNumberFormat="1" applyFont="1" applyBorder="1" applyAlignment="1" applyProtection="1">
      <alignment horizontal="left" vertical="center"/>
    </xf>
    <xf numFmtId="182" fontId="4" fillId="0" borderId="3" xfId="0" applyNumberFormat="1" applyFont="1" applyBorder="1" applyAlignment="1" applyProtection="1">
      <alignment vertical="center"/>
    </xf>
    <xf numFmtId="182" fontId="4" fillId="0" borderId="4" xfId="0" applyNumberFormat="1" applyFont="1" applyBorder="1" applyAlignment="1" applyProtection="1">
      <alignment vertical="center"/>
    </xf>
    <xf numFmtId="0" fontId="15" fillId="0" borderId="0" xfId="0" applyFont="1" applyAlignment="1">
      <alignment vertical="center"/>
    </xf>
    <xf numFmtId="0" fontId="16" fillId="0" borderId="5" xfId="0" applyFont="1" applyBorder="1">
      <alignment vertical="center"/>
    </xf>
    <xf numFmtId="0" fontId="16" fillId="0" borderId="0" xfId="0" applyFont="1" applyBorder="1">
      <alignment vertical="center"/>
    </xf>
    <xf numFmtId="0" fontId="4" fillId="3" borderId="15"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4" fillId="0" borderId="4" xfId="0" applyFont="1" applyBorder="1" applyAlignment="1" applyProtection="1">
      <alignment horizontal="right" vertical="center"/>
    </xf>
    <xf numFmtId="0" fontId="4" fillId="3" borderId="4" xfId="0" applyFont="1" applyFill="1" applyBorder="1" applyAlignment="1" applyProtection="1">
      <alignment horizontal="right" vertical="center"/>
    </xf>
    <xf numFmtId="0" fontId="4" fillId="3" borderId="4" xfId="0" applyFont="1" applyFill="1" applyBorder="1" applyAlignment="1">
      <alignment horizontal="center" vertical="center"/>
    </xf>
    <xf numFmtId="0" fontId="4" fillId="3" borderId="2"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0" borderId="6" xfId="0" applyFont="1" applyBorder="1" applyAlignment="1" applyProtection="1">
      <alignment horizontal="right" vertical="center"/>
    </xf>
    <xf numFmtId="0" fontId="4" fillId="3" borderId="6" xfId="0" applyFont="1" applyFill="1" applyBorder="1" applyAlignment="1" applyProtection="1">
      <alignment horizontal="right" vertical="center"/>
    </xf>
    <xf numFmtId="0" fontId="4" fillId="3" borderId="6"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3" fontId="4" fillId="3" borderId="6" xfId="0" applyNumberFormat="1" applyFont="1" applyFill="1" applyBorder="1" applyAlignment="1" applyProtection="1">
      <alignment horizontal="right" vertical="center"/>
    </xf>
    <xf numFmtId="0" fontId="4" fillId="0" borderId="9" xfId="0" applyFont="1" applyBorder="1" applyAlignment="1" applyProtection="1">
      <alignment horizontal="right" vertical="center"/>
    </xf>
    <xf numFmtId="0" fontId="4" fillId="3" borderId="7" xfId="0" applyFont="1" applyFill="1" applyBorder="1" applyAlignment="1" applyProtection="1">
      <alignment horizontal="center" vertical="center"/>
      <protection locked="0"/>
    </xf>
    <xf numFmtId="0" fontId="4" fillId="3" borderId="10" xfId="0" applyFont="1" applyFill="1" applyBorder="1" applyAlignment="1" applyProtection="1">
      <alignment horizontal="right" vertical="center"/>
    </xf>
    <xf numFmtId="0" fontId="4" fillId="3" borderId="4"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3" borderId="6" xfId="0" applyFont="1" applyFill="1" applyBorder="1" applyAlignment="1" applyProtection="1">
      <alignment horizontal="right" vertical="center"/>
      <protection locked="0"/>
    </xf>
    <xf numFmtId="0" fontId="4" fillId="3" borderId="5" xfId="0" applyFont="1" applyFill="1" applyBorder="1" applyAlignment="1" applyProtection="1">
      <alignment horizontal="right" vertical="center"/>
      <protection locked="0"/>
    </xf>
    <xf numFmtId="0" fontId="4" fillId="3" borderId="11" xfId="0" applyFont="1" applyFill="1" applyBorder="1" applyAlignment="1" applyProtection="1">
      <alignment horizontal="right" vertical="center"/>
      <protection locked="0"/>
    </xf>
    <xf numFmtId="0" fontId="15" fillId="0" borderId="0" xfId="0" applyFont="1" applyBorder="1" applyAlignment="1">
      <alignment vertical="center"/>
    </xf>
    <xf numFmtId="0" fontId="4" fillId="0" borderId="5" xfId="0" applyFont="1" applyBorder="1" applyAlignment="1" applyProtection="1">
      <alignment horizontal="left" vertical="center"/>
    </xf>
    <xf numFmtId="0" fontId="4" fillId="0" borderId="6" xfId="0" applyFont="1" applyBorder="1" applyAlignment="1" applyProtection="1">
      <alignment horizontal="left" vertical="center"/>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4" fillId="0" borderId="7" xfId="0" applyFont="1" applyBorder="1" applyAlignment="1" applyProtection="1">
      <alignment horizontal="left" vertical="center"/>
    </xf>
    <xf numFmtId="0" fontId="4" fillId="0" borderId="9" xfId="0" applyFont="1" applyBorder="1" applyAlignment="1" applyProtection="1">
      <alignment horizontal="left" vertical="center"/>
    </xf>
    <xf numFmtId="0" fontId="4" fillId="3" borderId="7" xfId="0" applyFont="1" applyFill="1" applyBorder="1" applyAlignment="1" applyProtection="1">
      <alignment horizontal="left" vertical="center"/>
    </xf>
    <xf numFmtId="0" fontId="4" fillId="3" borderId="9" xfId="0" applyFont="1" applyFill="1" applyBorder="1" applyAlignment="1" applyProtection="1">
      <alignment horizontal="left" vertical="center"/>
    </xf>
    <xf numFmtId="0" fontId="4" fillId="3" borderId="12" xfId="0" applyFont="1" applyFill="1" applyBorder="1" applyAlignment="1" applyProtection="1">
      <alignment horizontal="right" vertical="center"/>
    </xf>
    <xf numFmtId="0" fontId="4" fillId="3" borderId="8" xfId="0" applyFont="1" applyFill="1" applyBorder="1" applyAlignment="1" applyProtection="1">
      <alignment horizontal="center" vertical="center"/>
    </xf>
    <xf numFmtId="0" fontId="4" fillId="0" borderId="2" xfId="0" applyFont="1" applyBorder="1" applyAlignment="1" applyProtection="1">
      <alignment horizontal="left" vertical="center"/>
    </xf>
    <xf numFmtId="0" fontId="4" fillId="0" borderId="4" xfId="0" applyFont="1" applyBorder="1" applyAlignment="1" applyProtection="1">
      <alignment horizontal="left" vertical="center"/>
    </xf>
    <xf numFmtId="0" fontId="4" fillId="3" borderId="9" xfId="0" applyFont="1" applyFill="1" applyBorder="1" applyAlignment="1" applyProtection="1">
      <alignment horizontal="right" vertical="center"/>
    </xf>
    <xf numFmtId="0" fontId="4" fillId="0" borderId="8" xfId="0" applyFont="1" applyBorder="1" applyAlignment="1" applyProtection="1">
      <alignment horizontal="right" vertical="center"/>
    </xf>
    <xf numFmtId="0" fontId="4" fillId="3" borderId="13" xfId="0" applyFont="1" applyFill="1" applyBorder="1" applyAlignment="1" applyProtection="1">
      <alignment horizontal="left" vertical="center"/>
    </xf>
    <xf numFmtId="0" fontId="4" fillId="3" borderId="15" xfId="0" applyFont="1" applyFill="1" applyBorder="1" applyAlignment="1" applyProtection="1">
      <alignment horizontal="left" vertical="center"/>
    </xf>
    <xf numFmtId="0" fontId="4" fillId="3" borderId="8" xfId="0" applyFont="1" applyFill="1" applyBorder="1" applyAlignment="1" applyProtection="1">
      <alignment horizontal="right" vertical="center"/>
    </xf>
    <xf numFmtId="0" fontId="4" fillId="3" borderId="13" xfId="0" applyFont="1" applyFill="1" applyBorder="1" applyAlignment="1" applyProtection="1">
      <alignment horizontal="left" vertical="center" wrapText="1"/>
      <protection locked="0"/>
    </xf>
    <xf numFmtId="0" fontId="4" fillId="3" borderId="1" xfId="0" applyFont="1" applyFill="1" applyBorder="1" applyAlignment="1" applyProtection="1">
      <alignment horizontal="right" vertical="center"/>
    </xf>
    <xf numFmtId="0" fontId="4" fillId="3" borderId="13" xfId="0" applyFont="1" applyFill="1" applyBorder="1" applyAlignment="1" applyProtection="1">
      <alignment horizontal="center" vertical="center"/>
    </xf>
    <xf numFmtId="0" fontId="15" fillId="0" borderId="5" xfId="0" applyFont="1" applyBorder="1" applyAlignment="1">
      <alignment vertical="center"/>
    </xf>
    <xf numFmtId="0" fontId="4" fillId="0" borderId="14"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shrinkToFit="1"/>
    </xf>
    <xf numFmtId="182" fontId="4" fillId="0" borderId="52" xfId="2" applyNumberFormat="1" applyFont="1" applyFill="1" applyBorder="1" applyAlignment="1" applyProtection="1">
      <alignment horizontal="center" vertical="center" shrinkToFit="1"/>
    </xf>
    <xf numFmtId="182" fontId="4" fillId="0" borderId="56" xfId="2" applyNumberFormat="1" applyFont="1" applyFill="1" applyBorder="1" applyAlignment="1" applyProtection="1">
      <alignment horizontal="center" vertical="center" shrinkToFit="1"/>
    </xf>
    <xf numFmtId="182" fontId="4" fillId="0" borderId="61" xfId="2" applyNumberFormat="1" applyFont="1" applyFill="1" applyBorder="1" applyAlignment="1" applyProtection="1">
      <alignment horizontal="center" vertical="center" shrinkToFit="1"/>
    </xf>
    <xf numFmtId="0" fontId="4" fillId="0" borderId="3" xfId="0" applyFont="1" applyBorder="1" applyAlignment="1" applyProtection="1">
      <alignment horizontal="right" vertical="center"/>
    </xf>
    <xf numFmtId="0" fontId="4" fillId="3" borderId="3" xfId="0" applyFont="1" applyFill="1" applyBorder="1" applyAlignment="1" applyProtection="1">
      <alignment horizontal="right" vertical="center"/>
    </xf>
    <xf numFmtId="0" fontId="4" fillId="3" borderId="3" xfId="0" applyFont="1" applyFill="1" applyBorder="1" applyAlignment="1" applyProtection="1">
      <alignment vertical="center"/>
    </xf>
    <xf numFmtId="0" fontId="4" fillId="0" borderId="0" xfId="0" applyFont="1" applyFill="1" applyBorder="1" applyAlignment="1" applyProtection="1">
      <alignment horizontal="left" vertical="center" wrapText="1"/>
    </xf>
    <xf numFmtId="0" fontId="4" fillId="0" borderId="6" xfId="0" applyFont="1" applyFill="1" applyBorder="1" applyAlignment="1" applyProtection="1">
      <alignment horizontal="left" vertical="center" wrapText="1"/>
    </xf>
    <xf numFmtId="0" fontId="17" fillId="0" borderId="0" xfId="0" applyFont="1" applyFill="1" applyBorder="1" applyAlignment="1" applyProtection="1">
      <alignment vertical="center" wrapText="1"/>
    </xf>
    <xf numFmtId="0" fontId="4" fillId="3" borderId="8" xfId="0" applyFont="1" applyFill="1" applyBorder="1" applyAlignment="1" applyProtection="1">
      <alignment vertical="center"/>
    </xf>
    <xf numFmtId="0" fontId="4" fillId="0" borderId="0" xfId="0" applyFont="1" applyFill="1" applyBorder="1" applyAlignment="1" applyProtection="1">
      <alignment horizontal="left" vertical="center"/>
    </xf>
    <xf numFmtId="0" fontId="4" fillId="0" borderId="6" xfId="0" applyFont="1" applyFill="1" applyBorder="1" applyAlignment="1" applyProtection="1">
      <alignment horizontal="left" vertical="center"/>
    </xf>
    <xf numFmtId="0" fontId="17" fillId="0" borderId="0" xfId="0" applyFont="1" applyFill="1" applyBorder="1" applyAlignment="1" applyProtection="1">
      <alignment vertical="center"/>
    </xf>
    <xf numFmtId="0" fontId="19" fillId="0" borderId="0" xfId="0" applyFont="1" applyAlignment="1"/>
    <xf numFmtId="0" fontId="19" fillId="0" borderId="0" xfId="0" applyFont="1" applyAlignment="1">
      <alignment horizontal="center"/>
    </xf>
    <xf numFmtId="0" fontId="19" fillId="0" borderId="0" xfId="0" applyFont="1" applyAlignment="1">
      <alignment horizontal="right"/>
    </xf>
    <xf numFmtId="0" fontId="19" fillId="0" borderId="0" xfId="0" applyFont="1" applyAlignment="1">
      <alignment horizontal="left"/>
    </xf>
    <xf numFmtId="0" fontId="3" fillId="0" borderId="0" xfId="0" applyFont="1" applyAlignment="1">
      <alignment horizontal="right"/>
    </xf>
    <xf numFmtId="0" fontId="20" fillId="0" borderId="0" xfId="0" applyFont="1" applyAlignment="1">
      <alignment horizontal="right"/>
    </xf>
    <xf numFmtId="0" fontId="0" fillId="0" borderId="0" xfId="0" applyAlignment="1">
      <alignment horizontal="center" vertical="center"/>
    </xf>
    <xf numFmtId="0" fontId="4" fillId="0" borderId="0" xfId="0" applyFont="1" applyProtection="1">
      <alignment vertical="center"/>
      <protection locked="0"/>
    </xf>
    <xf numFmtId="0" fontId="8" fillId="0" borderId="0" xfId="0" applyFont="1" applyProtection="1">
      <alignment vertical="center"/>
      <protection locked="0"/>
    </xf>
    <xf numFmtId="0" fontId="4" fillId="0" borderId="3" xfId="0" applyFont="1" applyBorder="1" applyProtection="1">
      <alignment vertical="center"/>
      <protection locked="0"/>
    </xf>
    <xf numFmtId="0" fontId="4" fillId="0" borderId="10" xfId="0" applyFont="1" applyBorder="1" applyProtection="1">
      <alignment vertical="center"/>
      <protection locked="0"/>
    </xf>
    <xf numFmtId="0" fontId="4" fillId="0" borderId="0" xfId="0" applyFont="1" applyBorder="1" applyProtection="1">
      <alignment vertical="center"/>
      <protection locked="0"/>
    </xf>
    <xf numFmtId="0" fontId="4" fillId="0" borderId="11" xfId="0" applyFont="1" applyBorder="1" applyProtection="1">
      <alignment vertical="center"/>
      <protection locked="0"/>
    </xf>
    <xf numFmtId="0" fontId="4" fillId="0" borderId="11" xfId="0" applyFont="1" applyBorder="1" applyAlignment="1" applyProtection="1">
      <alignment horizontal="center" vertical="center"/>
      <protection locked="0"/>
    </xf>
    <xf numFmtId="56" fontId="4" fillId="0" borderId="11" xfId="0" applyNumberFormat="1" applyFont="1" applyBorder="1" applyProtection="1">
      <alignment vertical="center"/>
      <protection locked="0"/>
    </xf>
    <xf numFmtId="0" fontId="4" fillId="0" borderId="0"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4" fillId="0" borderId="11" xfId="0" applyFont="1" applyBorder="1" applyAlignment="1" applyProtection="1">
      <alignment horizontal="left" vertical="center"/>
      <protection locked="0"/>
    </xf>
    <xf numFmtId="0" fontId="4" fillId="0" borderId="23" xfId="0" applyFont="1" applyBorder="1" applyProtection="1">
      <alignment vertical="center"/>
      <protection locked="0"/>
    </xf>
    <xf numFmtId="0" fontId="8" fillId="0" borderId="6" xfId="0" applyFont="1" applyBorder="1" applyProtection="1">
      <alignment vertical="center"/>
      <protection locked="0"/>
    </xf>
    <xf numFmtId="0" fontId="8" fillId="0" borderId="12" xfId="0" applyFont="1" applyBorder="1" applyProtection="1">
      <alignment vertical="center"/>
      <protection locked="0"/>
    </xf>
    <xf numFmtId="0" fontId="8" fillId="0" borderId="8" xfId="0" applyFont="1" applyBorder="1" applyProtection="1">
      <alignment vertical="center"/>
      <protection locked="0"/>
    </xf>
    <xf numFmtId="0" fontId="8" fillId="0" borderId="9" xfId="0" applyFont="1" applyBorder="1" applyProtection="1">
      <alignment vertical="center"/>
      <protection locked="0"/>
    </xf>
    <xf numFmtId="0" fontId="4" fillId="0" borderId="2" xfId="0" applyFont="1" applyBorder="1" applyAlignment="1" applyProtection="1">
      <alignment vertical="center"/>
      <protection locked="0"/>
    </xf>
    <xf numFmtId="0" fontId="4" fillId="0" borderId="4" xfId="0" applyFont="1" applyBorder="1" applyProtection="1">
      <alignment vertical="center"/>
      <protection locked="0"/>
    </xf>
    <xf numFmtId="0" fontId="4" fillId="0" borderId="5" xfId="0" applyFont="1" applyBorder="1" applyAlignment="1" applyProtection="1">
      <alignment vertical="center"/>
      <protection locked="0"/>
    </xf>
    <xf numFmtId="56" fontId="4" fillId="0" borderId="12" xfId="0" applyNumberFormat="1" applyFont="1" applyBorder="1" applyProtection="1">
      <alignment vertical="center"/>
      <protection locked="0"/>
    </xf>
    <xf numFmtId="0" fontId="4" fillId="0" borderId="8" xfId="0" applyFont="1" applyBorder="1" applyProtection="1">
      <alignment vertical="center"/>
      <protection locked="0"/>
    </xf>
    <xf numFmtId="0" fontId="4" fillId="0" borderId="9" xfId="0" applyFont="1" applyBorder="1" applyProtection="1">
      <alignment vertical="center"/>
      <protection locked="0"/>
    </xf>
    <xf numFmtId="0" fontId="4" fillId="0" borderId="12" xfId="0" applyFont="1" applyBorder="1" applyProtection="1">
      <alignment vertical="center"/>
      <protection locked="0"/>
    </xf>
    <xf numFmtId="0" fontId="4" fillId="0" borderId="1" xfId="0" applyFont="1" applyFill="1" applyBorder="1" applyAlignment="1" applyProtection="1">
      <alignment vertical="center" wrapText="1"/>
      <protection locked="0"/>
    </xf>
    <xf numFmtId="0" fontId="4" fillId="0" borderId="1" xfId="0" applyFont="1" applyFill="1" applyBorder="1" applyAlignment="1" applyProtection="1">
      <alignment horizontal="center" vertical="center"/>
      <protection locked="0"/>
    </xf>
    <xf numFmtId="0" fontId="4" fillId="0" borderId="1" xfId="0" applyFont="1" applyFill="1" applyBorder="1" applyProtection="1">
      <alignment vertical="center"/>
      <protection locked="0"/>
    </xf>
    <xf numFmtId="0" fontId="4" fillId="0" borderId="2" xfId="0" applyFont="1" applyBorder="1" applyProtection="1">
      <alignment vertical="center"/>
      <protection locked="0"/>
    </xf>
    <xf numFmtId="0" fontId="4" fillId="0" borderId="5" xfId="0" applyFont="1" applyBorder="1" applyProtection="1">
      <alignment vertical="center"/>
      <protection locked="0"/>
    </xf>
    <xf numFmtId="0" fontId="4" fillId="0" borderId="0" xfId="0" applyFont="1" applyFill="1" applyBorder="1" applyProtection="1">
      <alignment vertical="center"/>
      <protection locked="0"/>
    </xf>
    <xf numFmtId="0" fontId="4" fillId="0" borderId="5" xfId="0" applyFont="1" applyFill="1" applyBorder="1" applyProtection="1">
      <alignment vertical="center"/>
      <protection locked="0"/>
    </xf>
    <xf numFmtId="0" fontId="4" fillId="0" borderId="6" xfId="0" applyFont="1" applyBorder="1" applyAlignment="1" applyProtection="1">
      <alignment horizontal="left" vertical="center"/>
      <protection locked="0"/>
    </xf>
    <xf numFmtId="0" fontId="4" fillId="3" borderId="5" xfId="0" applyFont="1" applyFill="1" applyBorder="1">
      <alignment vertical="center"/>
    </xf>
    <xf numFmtId="0" fontId="4" fillId="0" borderId="5" xfId="0" applyFont="1" applyFill="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10" fillId="0" borderId="0" xfId="0" applyFont="1" applyAlignment="1">
      <alignment horizontal="left" vertical="center"/>
    </xf>
    <xf numFmtId="0" fontId="11" fillId="0" borderId="0" xfId="0" applyFont="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0" fontId="3" fillId="0" borderId="9" xfId="0" applyFont="1" applyBorder="1" applyAlignment="1">
      <alignment horizontal="distributed" vertical="center" indent="1"/>
    </xf>
    <xf numFmtId="0" fontId="7" fillId="0" borderId="2" xfId="0" applyFont="1" applyBorder="1" applyAlignment="1">
      <alignment horizontal="right" vertical="center"/>
    </xf>
    <xf numFmtId="0" fontId="7" fillId="0" borderId="4" xfId="0" applyFont="1" applyBorder="1" applyAlignment="1">
      <alignment horizontal="right" vertical="center"/>
    </xf>
    <xf numFmtId="178" fontId="3" fillId="0" borderId="7" xfId="0" applyNumberFormat="1" applyFont="1" applyFill="1" applyBorder="1" applyAlignment="1" applyProtection="1">
      <alignment horizontal="right" vertical="center"/>
      <protection locked="0"/>
    </xf>
    <xf numFmtId="178" fontId="3" fillId="0" borderId="9" xfId="0" applyNumberFormat="1" applyFont="1" applyFill="1" applyBorder="1" applyAlignment="1" applyProtection="1">
      <alignment horizontal="right" vertical="center"/>
      <protection locked="0"/>
    </xf>
    <xf numFmtId="178" fontId="3" fillId="0" borderId="13" xfId="0" applyNumberFormat="1" applyFont="1" applyFill="1" applyBorder="1" applyAlignment="1" applyProtection="1">
      <alignment horizontal="right" vertical="center"/>
      <protection locked="0"/>
    </xf>
    <xf numFmtId="178" fontId="3" fillId="0" borderId="15" xfId="0" applyNumberFormat="1" applyFont="1" applyFill="1" applyBorder="1" applyAlignment="1" applyProtection="1">
      <alignment horizontal="right" vertical="center"/>
      <protection locked="0"/>
    </xf>
    <xf numFmtId="178" fontId="3" fillId="0" borderId="13" xfId="0" applyNumberFormat="1" applyFont="1" applyFill="1" applyBorder="1" applyAlignment="1" applyProtection="1">
      <alignment vertical="center"/>
      <protection locked="0"/>
    </xf>
    <xf numFmtId="178" fontId="3" fillId="0" borderId="15" xfId="0" applyNumberFormat="1" applyFont="1" applyFill="1" applyBorder="1" applyAlignment="1" applyProtection="1">
      <alignment vertical="center"/>
      <protection locked="0"/>
    </xf>
    <xf numFmtId="0" fontId="3" fillId="0" borderId="10" xfId="0" applyFont="1" applyBorder="1" applyAlignment="1">
      <alignment horizontal="center" vertical="center" wrapText="1"/>
    </xf>
    <xf numFmtId="0" fontId="3" fillId="0" borderId="2" xfId="0" applyFont="1" applyBorder="1" applyAlignment="1">
      <alignment horizontal="distributed" vertical="center" wrapText="1" indent="1"/>
    </xf>
    <xf numFmtId="0" fontId="3" fillId="0" borderId="4" xfId="0" applyFont="1" applyBorder="1" applyAlignment="1">
      <alignment horizontal="distributed" vertical="center" wrapText="1" indent="1"/>
    </xf>
    <xf numFmtId="0" fontId="3" fillId="0" borderId="5" xfId="0" applyFont="1" applyBorder="1" applyAlignment="1">
      <alignment horizontal="distributed" vertical="center" wrapText="1" indent="1"/>
    </xf>
    <xf numFmtId="0" fontId="3" fillId="0" borderId="6" xfId="0" applyFont="1" applyBorder="1" applyAlignment="1">
      <alignment horizontal="distributed" vertical="center" wrapText="1" indent="1"/>
    </xf>
    <xf numFmtId="0" fontId="3" fillId="0" borderId="7" xfId="0" applyFont="1" applyBorder="1" applyAlignment="1">
      <alignment horizontal="distributed" vertical="center" wrapText="1" indent="1"/>
    </xf>
    <xf numFmtId="0" fontId="3" fillId="0" borderId="9" xfId="0" applyFont="1" applyBorder="1" applyAlignment="1">
      <alignment horizontal="distributed" vertical="center" wrapText="1" indent="1"/>
    </xf>
    <xf numFmtId="0" fontId="3" fillId="0" borderId="0" xfId="0" applyFont="1" applyAlignment="1" applyProtection="1">
      <alignment horizontal="left" vertical="center"/>
      <protection locked="0"/>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1" xfId="0" applyFont="1" applyBorder="1" applyAlignment="1">
      <alignment horizontal="left" vertical="center"/>
    </xf>
    <xf numFmtId="0" fontId="7" fillId="0" borderId="18" xfId="0" applyFont="1" applyBorder="1" applyAlignment="1">
      <alignment horizontal="left" vertical="center"/>
    </xf>
    <xf numFmtId="0" fontId="7" fillId="0" borderId="22" xfId="0" applyFont="1" applyBorder="1" applyAlignment="1">
      <alignment horizontal="lef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5" xfId="0" applyFont="1" applyBorder="1" applyAlignment="1">
      <alignment horizontal="left" vertical="center" wrapText="1"/>
    </xf>
    <xf numFmtId="0" fontId="7" fillId="0" borderId="0" xfId="0" applyFont="1" applyBorder="1" applyAlignment="1">
      <alignment horizontal="left" vertical="center" wrapText="1"/>
    </xf>
    <xf numFmtId="0" fontId="7" fillId="0" borderId="6" xfId="0" applyFont="1" applyBorder="1" applyAlignment="1">
      <alignment horizontal="left"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0" xfId="0" applyFont="1" applyBorder="1" applyAlignment="1">
      <alignment horizontal="left" vertical="center" wrapText="1"/>
    </xf>
    <xf numFmtId="0" fontId="7" fillId="0" borderId="0" xfId="0" applyFont="1" applyBorder="1" applyAlignment="1">
      <alignment horizontal="left" vertical="center"/>
    </xf>
    <xf numFmtId="0" fontId="7" fillId="0" borderId="12" xfId="0" applyFont="1" applyBorder="1" applyAlignment="1">
      <alignment horizontal="left" vertical="center"/>
    </xf>
    <xf numFmtId="0" fontId="7" fillId="0" borderId="11" xfId="0" applyFont="1" applyBorder="1" applyAlignment="1">
      <alignment horizontal="left" vertical="center"/>
    </xf>
    <xf numFmtId="0" fontId="7" fillId="0" borderId="10" xfId="0" applyFont="1" applyBorder="1" applyAlignment="1">
      <alignment horizontal="left" vertical="center"/>
    </xf>
    <xf numFmtId="0" fontId="7" fillId="0" borderId="25"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10" xfId="0" applyFont="1" applyBorder="1" applyAlignment="1">
      <alignment horizontal="distributed" vertical="center" wrapText="1"/>
    </xf>
    <xf numFmtId="0" fontId="7" fillId="0" borderId="11" xfId="0" applyFont="1" applyBorder="1" applyAlignment="1">
      <alignment horizontal="distributed" vertical="center" wrapText="1"/>
    </xf>
    <xf numFmtId="0" fontId="7" fillId="0" borderId="24" xfId="0" applyFont="1" applyBorder="1" applyAlignment="1">
      <alignment horizontal="distributed"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2" xfId="0" applyFont="1" applyBorder="1" applyAlignment="1">
      <alignment horizontal="left" vertical="center" wrapText="1" shrinkToFit="1"/>
    </xf>
    <xf numFmtId="0" fontId="7" fillId="0" borderId="3" xfId="0" applyFont="1" applyBorder="1" applyAlignment="1">
      <alignment horizontal="left" vertical="center" wrapText="1" shrinkToFit="1"/>
    </xf>
    <xf numFmtId="0" fontId="7" fillId="0" borderId="4" xfId="0" applyFont="1" applyBorder="1" applyAlignment="1">
      <alignment horizontal="left" vertical="center" wrapText="1" shrinkToFit="1"/>
    </xf>
    <xf numFmtId="0" fontId="7" fillId="0" borderId="5" xfId="0" applyFont="1" applyBorder="1" applyAlignment="1">
      <alignment horizontal="left" vertical="center" wrapText="1" shrinkToFit="1"/>
    </xf>
    <xf numFmtId="0" fontId="7" fillId="0" borderId="0" xfId="0" applyFont="1" applyBorder="1" applyAlignment="1">
      <alignment horizontal="left" vertical="center" wrapText="1" shrinkToFit="1"/>
    </xf>
    <xf numFmtId="0" fontId="7" fillId="0" borderId="6" xfId="0" applyFont="1" applyBorder="1" applyAlignment="1">
      <alignment horizontal="left" vertical="center" wrapText="1" shrinkToFit="1"/>
    </xf>
    <xf numFmtId="0" fontId="7" fillId="0" borderId="7" xfId="0" applyFont="1" applyBorder="1" applyAlignment="1">
      <alignment horizontal="left" vertical="center" wrapText="1" shrinkToFit="1"/>
    </xf>
    <xf numFmtId="0" fontId="7" fillId="0" borderId="8" xfId="0" applyFont="1" applyBorder="1" applyAlignment="1">
      <alignment horizontal="left" vertical="center" wrapText="1" shrinkToFit="1"/>
    </xf>
    <xf numFmtId="0" fontId="7" fillId="0" borderId="9" xfId="0" applyFont="1" applyBorder="1" applyAlignment="1">
      <alignment horizontal="left" vertical="center" wrapText="1" shrinkToFit="1"/>
    </xf>
    <xf numFmtId="0" fontId="4" fillId="0" borderId="28" xfId="0" applyFont="1" applyBorder="1" applyAlignment="1">
      <alignment horizontal="center" vertical="distributed" textRotation="255"/>
    </xf>
    <xf numFmtId="0" fontId="4" fillId="0" borderId="9" xfId="0" applyFont="1" applyBorder="1" applyAlignment="1">
      <alignment horizontal="center" vertical="distributed" textRotation="255"/>
    </xf>
    <xf numFmtId="0" fontId="7" fillId="0" borderId="25" xfId="0" applyFont="1" applyBorder="1" applyAlignment="1">
      <alignment horizontal="center" vertical="center"/>
    </xf>
    <xf numFmtId="0" fontId="7" fillId="0" borderId="12"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9" xfId="0" applyFont="1" applyBorder="1" applyAlignment="1">
      <alignment horizontal="distributed" vertical="center"/>
    </xf>
    <xf numFmtId="0" fontId="7" fillId="0" borderId="15" xfId="0" applyFont="1" applyBorder="1" applyAlignment="1">
      <alignment horizontal="distributed" vertical="center"/>
    </xf>
    <xf numFmtId="0" fontId="3" fillId="0" borderId="10" xfId="0" applyFont="1" applyBorder="1" applyAlignment="1">
      <alignment horizontal="distributed" vertical="center"/>
    </xf>
    <xf numFmtId="0" fontId="3" fillId="0" borderId="19" xfId="0" applyFont="1" applyBorder="1" applyAlignment="1">
      <alignment horizontal="distributed" vertical="center"/>
    </xf>
    <xf numFmtId="0" fontId="7" fillId="0" borderId="7" xfId="0" applyFont="1" applyBorder="1" applyAlignment="1">
      <alignment horizontal="left" vertical="center"/>
    </xf>
    <xf numFmtId="0" fontId="3" fillId="0" borderId="8" xfId="0" applyFont="1" applyBorder="1" applyAlignment="1" applyProtection="1">
      <alignment horizontal="right" vertical="center"/>
      <protection locked="0"/>
    </xf>
    <xf numFmtId="0" fontId="4" fillId="0" borderId="13" xfId="0" applyFont="1" applyBorder="1" applyAlignment="1">
      <alignment horizontal="distributed" vertical="center" indent="3"/>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4" fillId="0" borderId="2" xfId="0" applyFont="1" applyBorder="1" applyAlignment="1">
      <alignment horizontal="distributed" vertical="center" indent="2"/>
    </xf>
    <xf numFmtId="0" fontId="4" fillId="0" borderId="3" xfId="0" applyFont="1" applyBorder="1" applyAlignment="1">
      <alignment horizontal="distributed" vertical="center" indent="2"/>
    </xf>
    <xf numFmtId="0" fontId="4" fillId="0" borderId="4" xfId="0" applyFont="1" applyBorder="1" applyAlignment="1">
      <alignment horizontal="distributed" vertical="center" indent="2"/>
    </xf>
    <xf numFmtId="0" fontId="4" fillId="0" borderId="7" xfId="0" applyFont="1" applyBorder="1" applyAlignment="1">
      <alignment horizontal="distributed" vertical="center" indent="2"/>
    </xf>
    <xf numFmtId="0" fontId="4" fillId="0" borderId="8" xfId="0" applyFont="1" applyBorder="1" applyAlignment="1">
      <alignment horizontal="distributed" vertical="center" indent="2"/>
    </xf>
    <xf numFmtId="0" fontId="4" fillId="0" borderId="9" xfId="0" applyFont="1" applyBorder="1" applyAlignment="1">
      <alignment horizontal="distributed" vertical="center" indent="2"/>
    </xf>
    <xf numFmtId="0" fontId="4" fillId="0" borderId="4" xfId="0" applyFont="1" applyBorder="1" applyAlignment="1">
      <alignment horizontal="center" vertical="distributed" textRotation="255" indent="3"/>
    </xf>
    <xf numFmtId="0" fontId="4" fillId="0" borderId="6" xfId="0" applyFont="1" applyBorder="1" applyAlignment="1">
      <alignment horizontal="center" vertical="distributed" textRotation="255" indent="3"/>
    </xf>
    <xf numFmtId="0" fontId="4" fillId="0" borderId="29" xfId="0" applyFont="1" applyBorder="1" applyAlignment="1">
      <alignment horizontal="center" vertical="distributed" textRotation="255" indent="3"/>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7" fillId="0" borderId="23" xfId="0" applyFont="1" applyBorder="1" applyAlignment="1">
      <alignment horizontal="distributed" vertical="center" wrapText="1"/>
    </xf>
    <xf numFmtId="0" fontId="7" fillId="0" borderId="12" xfId="0" applyFont="1" applyBorder="1" applyAlignment="1">
      <alignment horizontal="distributed" vertical="center" wrapText="1"/>
    </xf>
    <xf numFmtId="0" fontId="7" fillId="0" borderId="1" xfId="0" applyFont="1" applyBorder="1" applyAlignment="1">
      <alignment horizontal="distributed" vertical="center" wrapText="1"/>
    </xf>
    <xf numFmtId="0" fontId="7" fillId="0" borderId="1" xfId="0" applyFont="1" applyBorder="1" applyAlignment="1">
      <alignment horizontal="distributed" vertic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7" fillId="0" borderId="20" xfId="0" applyFont="1" applyBorder="1" applyAlignment="1">
      <alignment horizontal="left" vertical="center" wrapText="1"/>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3" fillId="0" borderId="10" xfId="0" applyFont="1" applyBorder="1" applyAlignment="1">
      <alignment horizontal="center" vertical="distributed" textRotation="255" indent="3"/>
    </xf>
    <xf numFmtId="0" fontId="3" fillId="0" borderId="11" xfId="0" applyFont="1" applyBorder="1" applyAlignment="1">
      <alignment horizontal="center" vertical="distributed" textRotation="255" indent="3"/>
    </xf>
    <xf numFmtId="0" fontId="3" fillId="0" borderId="12" xfId="0" applyFont="1" applyBorder="1" applyAlignment="1">
      <alignment horizontal="center" vertical="distributed" textRotation="255" indent="3"/>
    </xf>
    <xf numFmtId="0" fontId="7" fillId="0" borderId="25" xfId="0" applyFont="1" applyBorder="1" applyAlignment="1">
      <alignment horizontal="distributed" vertical="center"/>
    </xf>
    <xf numFmtId="0" fontId="7" fillId="0" borderId="12" xfId="0" applyFont="1" applyBorder="1" applyAlignment="1">
      <alignment horizontal="distributed" vertical="center"/>
    </xf>
    <xf numFmtId="0" fontId="3" fillId="0" borderId="25" xfId="0" applyFont="1" applyBorder="1" applyAlignment="1">
      <alignment horizontal="center" vertical="center"/>
    </xf>
    <xf numFmtId="0" fontId="7" fillId="0" borderId="10" xfId="0" applyFont="1" applyBorder="1" applyAlignment="1">
      <alignment horizontal="distributed" vertical="center"/>
    </xf>
    <xf numFmtId="0" fontId="7" fillId="0" borderId="11" xfId="0" applyFont="1" applyBorder="1" applyAlignment="1">
      <alignment horizontal="distributed" vertical="center"/>
    </xf>
    <xf numFmtId="0" fontId="7" fillId="0" borderId="24" xfId="0" applyFont="1" applyBorder="1" applyAlignment="1">
      <alignment horizontal="distributed"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5" xfId="0" applyFont="1" applyBorder="1" applyAlignment="1">
      <alignment horizontal="distributed" vertical="center"/>
    </xf>
    <xf numFmtId="0" fontId="3" fillId="0" borderId="0" xfId="0" applyFont="1" applyBorder="1" applyAlignment="1">
      <alignment horizontal="distributed" vertical="center"/>
    </xf>
    <xf numFmtId="0" fontId="3" fillId="0" borderId="6" xfId="0" applyFont="1" applyBorder="1" applyAlignment="1">
      <alignment horizontal="distributed" vertical="center"/>
    </xf>
    <xf numFmtId="0" fontId="3" fillId="0" borderId="7" xfId="0" applyFont="1" applyBorder="1" applyAlignment="1">
      <alignment horizontal="distributed" vertical="center"/>
    </xf>
    <xf numFmtId="0" fontId="3" fillId="0" borderId="8" xfId="0" applyFont="1" applyBorder="1" applyAlignment="1">
      <alignment horizontal="distributed" vertical="center"/>
    </xf>
    <xf numFmtId="0" fontId="3" fillId="0" borderId="9" xfId="0" applyFont="1" applyBorder="1" applyAlignment="1">
      <alignment horizontal="distributed" vertical="center"/>
    </xf>
    <xf numFmtId="0" fontId="3" fillId="0" borderId="11" xfId="0" applyFont="1" applyBorder="1" applyAlignment="1">
      <alignment horizontal="center" vertical="distributed" textRotation="255" indent="5"/>
    </xf>
    <xf numFmtId="0" fontId="3" fillId="0" borderId="12" xfId="0" applyFont="1" applyBorder="1" applyAlignment="1">
      <alignment horizontal="center" vertical="distributed" textRotation="255" indent="5"/>
    </xf>
    <xf numFmtId="0" fontId="4" fillId="0" borderId="10" xfId="0" applyFont="1" applyBorder="1" applyAlignment="1">
      <alignment horizontal="center" vertical="distributed" textRotation="255" indent="1" shrinkToFit="1"/>
    </xf>
    <xf numFmtId="0" fontId="4" fillId="0" borderId="11" xfId="0" applyFont="1" applyBorder="1" applyAlignment="1">
      <alignment horizontal="center" vertical="distributed" textRotation="255" indent="1" shrinkToFit="1"/>
    </xf>
    <xf numFmtId="0" fontId="4" fillId="0" borderId="24" xfId="0" applyFont="1" applyBorder="1" applyAlignment="1">
      <alignment horizontal="center" vertical="distributed" textRotation="255" indent="1" shrinkToFit="1"/>
    </xf>
    <xf numFmtId="0" fontId="3" fillId="0" borderId="4" xfId="0" applyFont="1" applyBorder="1" applyAlignment="1">
      <alignment horizontal="left" vertical="center"/>
    </xf>
    <xf numFmtId="182" fontId="4" fillId="0" borderId="1" xfId="0" applyNumberFormat="1" applyFont="1" applyFill="1" applyBorder="1" applyAlignment="1">
      <alignment vertical="center"/>
    </xf>
    <xf numFmtId="182" fontId="4" fillId="0" borderId="10" xfId="0" applyNumberFormat="1" applyFont="1" applyFill="1" applyBorder="1" applyAlignment="1">
      <alignment horizontal="right" vertical="center"/>
    </xf>
    <xf numFmtId="182" fontId="4" fillId="0" borderId="12" xfId="0" applyNumberFormat="1" applyFont="1" applyFill="1" applyBorder="1" applyAlignment="1">
      <alignment horizontal="right" vertical="center"/>
    </xf>
    <xf numFmtId="0" fontId="4" fillId="0" borderId="2" xfId="0" applyFont="1" applyBorder="1" applyAlignment="1">
      <alignment horizontal="distributed" vertical="center" wrapText="1"/>
    </xf>
    <xf numFmtId="0" fontId="4" fillId="0" borderId="4" xfId="0" applyFont="1" applyBorder="1" applyAlignment="1">
      <alignment horizontal="distributed" vertical="center" wrapText="1"/>
    </xf>
    <xf numFmtId="0" fontId="4" fillId="0" borderId="5" xfId="0" applyFont="1" applyBorder="1" applyAlignment="1">
      <alignment horizontal="distributed" vertical="center" wrapText="1"/>
    </xf>
    <xf numFmtId="0" fontId="4" fillId="0" borderId="6" xfId="0" applyFont="1" applyBorder="1" applyAlignment="1">
      <alignment horizontal="distributed" vertical="center" wrapText="1"/>
    </xf>
    <xf numFmtId="0" fontId="4" fillId="0" borderId="7" xfId="0" applyFont="1" applyBorder="1" applyAlignment="1">
      <alignment horizontal="distributed" vertical="center" wrapText="1"/>
    </xf>
    <xf numFmtId="0" fontId="4" fillId="0" borderId="9" xfId="0" applyFont="1" applyBorder="1" applyAlignment="1">
      <alignment horizontal="distributed" vertical="center" wrapText="1"/>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3" xfId="0" applyNumberFormat="1" applyFont="1" applyBorder="1" applyAlignment="1">
      <alignment horizontal="distributed" vertical="center"/>
    </xf>
    <xf numFmtId="49" fontId="4" fillId="0" borderId="4" xfId="0" applyNumberFormat="1" applyFont="1" applyBorder="1" applyAlignment="1">
      <alignment horizontal="distributed" vertical="center"/>
    </xf>
    <xf numFmtId="49" fontId="4" fillId="0" borderId="14" xfId="0" applyNumberFormat="1" applyFont="1" applyBorder="1" applyAlignment="1">
      <alignment horizontal="distributed" vertical="center"/>
    </xf>
    <xf numFmtId="49" fontId="4" fillId="0" borderId="15" xfId="0" applyNumberFormat="1" applyFont="1" applyBorder="1" applyAlignment="1">
      <alignment horizontal="distributed" vertical="center"/>
    </xf>
    <xf numFmtId="0" fontId="4" fillId="0" borderId="13" xfId="0" applyFont="1" applyBorder="1" applyAlignment="1">
      <alignment horizontal="distributed" vertical="center"/>
    </xf>
    <xf numFmtId="0" fontId="4" fillId="0" borderId="15" xfId="0" applyFont="1" applyBorder="1" applyAlignment="1">
      <alignment horizontal="distributed" vertical="center"/>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14" xfId="0" applyFont="1" applyBorder="1" applyAlignment="1">
      <alignment horizontal="distributed" vertical="center" wrapText="1"/>
    </xf>
    <xf numFmtId="0" fontId="4" fillId="0" borderId="14" xfId="0" applyFont="1" applyBorder="1" applyAlignment="1">
      <alignment horizontal="distributed" vertical="center"/>
    </xf>
    <xf numFmtId="0" fontId="4" fillId="0" borderId="0" xfId="0" applyFont="1" applyBorder="1" applyAlignment="1">
      <alignment horizontal="distributed"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184" fontId="4" fillId="0" borderId="10" xfId="0" applyNumberFormat="1" applyFont="1" applyFill="1" applyBorder="1" applyAlignment="1" applyProtection="1">
      <alignment horizontal="center" vertical="center"/>
      <protection locked="0"/>
    </xf>
    <xf numFmtId="184" fontId="4" fillId="0" borderId="12" xfId="0" applyNumberFormat="1" applyFont="1" applyFill="1" applyBorder="1" applyAlignment="1" applyProtection="1">
      <alignment horizontal="center" vertical="center"/>
      <protection locked="0"/>
    </xf>
    <xf numFmtId="184" fontId="4" fillId="0" borderId="10" xfId="0" applyNumberFormat="1" applyFont="1" applyFill="1" applyBorder="1" applyAlignment="1" applyProtection="1">
      <alignment horizontal="center" vertical="center"/>
    </xf>
    <xf numFmtId="184" fontId="4" fillId="0" borderId="12" xfId="0" applyNumberFormat="1" applyFont="1" applyFill="1" applyBorder="1" applyAlignment="1" applyProtection="1">
      <alignment horizontal="center" vertical="center"/>
    </xf>
    <xf numFmtId="0" fontId="4" fillId="0" borderId="6" xfId="0" applyFont="1" applyBorder="1" applyAlignment="1">
      <alignment horizontal="distributed" vertical="center"/>
    </xf>
    <xf numFmtId="0" fontId="4" fillId="0" borderId="10" xfId="0" applyFont="1" applyBorder="1" applyAlignment="1">
      <alignment horizontal="center" vertical="distributed" textRotation="255" indent="2"/>
    </xf>
    <xf numFmtId="0" fontId="4" fillId="0" borderId="11" xfId="0" applyFont="1" applyBorder="1" applyAlignment="1">
      <alignment horizontal="center" vertical="distributed" textRotation="255" indent="2"/>
    </xf>
    <xf numFmtId="0" fontId="4" fillId="0" borderId="12" xfId="0" applyFont="1" applyBorder="1" applyAlignment="1">
      <alignment horizontal="center" vertical="distributed" textRotation="255" indent="2"/>
    </xf>
    <xf numFmtId="0" fontId="4" fillId="0" borderId="1" xfId="0" applyFont="1" applyBorder="1" applyAlignment="1">
      <alignment horizontal="center" vertical="distributed" textRotation="255" indent="1"/>
    </xf>
    <xf numFmtId="0" fontId="4" fillId="0" borderId="10" xfId="0" applyFont="1" applyBorder="1" applyAlignment="1">
      <alignment horizontal="center" vertical="distributed" textRotation="255" wrapText="1"/>
    </xf>
    <xf numFmtId="0" fontId="4" fillId="0" borderId="11" xfId="0" applyFont="1" applyBorder="1" applyAlignment="1">
      <alignment horizontal="center" vertical="distributed" textRotation="255" wrapText="1"/>
    </xf>
    <xf numFmtId="0" fontId="4" fillId="0" borderId="12" xfId="0" applyFont="1" applyBorder="1" applyAlignment="1">
      <alignment horizontal="center" vertical="distributed" textRotation="255" wrapText="1"/>
    </xf>
    <xf numFmtId="0" fontId="4" fillId="0" borderId="10" xfId="0" applyFont="1" applyBorder="1" applyAlignment="1">
      <alignment horizontal="center" vertical="distributed" textRotation="255" indent="3"/>
    </xf>
    <xf numFmtId="0" fontId="4" fillId="0" borderId="11" xfId="0" applyFont="1" applyBorder="1" applyAlignment="1">
      <alignment horizontal="center" vertical="distributed" textRotation="255" indent="3"/>
    </xf>
    <xf numFmtId="0" fontId="4" fillId="0" borderId="12" xfId="0" applyFont="1" applyBorder="1" applyAlignment="1">
      <alignment horizontal="center" vertical="distributed" textRotation="255" indent="3"/>
    </xf>
    <xf numFmtId="0" fontId="4" fillId="0" borderId="5" xfId="0" applyFont="1" applyBorder="1" applyAlignment="1">
      <alignment horizontal="left" vertical="center"/>
    </xf>
    <xf numFmtId="0" fontId="4" fillId="0" borderId="0" xfId="0" applyFont="1" applyBorder="1" applyAlignment="1">
      <alignment horizontal="left" vertical="center"/>
    </xf>
    <xf numFmtId="0" fontId="4" fillId="0" borderId="2"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5" xfId="0" applyFont="1" applyBorder="1" applyAlignment="1">
      <alignment horizontal="distributed" vertical="center" indent="1"/>
    </xf>
    <xf numFmtId="0" fontId="4" fillId="0" borderId="6" xfId="0" applyFont="1" applyBorder="1" applyAlignment="1">
      <alignment horizontal="distributed" vertical="center" indent="1"/>
    </xf>
    <xf numFmtId="0" fontId="4" fillId="0" borderId="7" xfId="0" applyFont="1" applyBorder="1" applyAlignment="1">
      <alignment horizontal="distributed" vertical="center" indent="1"/>
    </xf>
    <xf numFmtId="0" fontId="4" fillId="0" borderId="9" xfId="0" applyFont="1" applyBorder="1" applyAlignment="1">
      <alignment horizontal="distributed" vertical="center" indent="1"/>
    </xf>
    <xf numFmtId="49" fontId="4" fillId="0" borderId="14" xfId="0" applyNumberFormat="1" applyFont="1" applyBorder="1" applyAlignment="1">
      <alignment horizontal="distributed" vertical="center" wrapText="1"/>
    </xf>
    <xf numFmtId="49" fontId="4" fillId="0" borderId="15" xfId="0" applyNumberFormat="1" applyFont="1" applyBorder="1" applyAlignment="1">
      <alignment horizontal="distributed" vertical="center" wrapText="1"/>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185" fontId="4" fillId="0" borderId="0" xfId="0" applyNumberFormat="1" applyFont="1" applyAlignment="1">
      <alignment vertical="center"/>
    </xf>
    <xf numFmtId="0" fontId="4" fillId="0" borderId="0" xfId="0" applyFont="1" applyAlignment="1">
      <alignment horizontal="left" vertical="center"/>
    </xf>
    <xf numFmtId="0" fontId="11" fillId="0" borderId="0" xfId="0" applyFont="1" applyAlignment="1" applyProtection="1">
      <alignment horizontal="left" vertical="center"/>
      <protection locked="0"/>
    </xf>
    <xf numFmtId="186" fontId="4" fillId="0" borderId="0" xfId="0" applyNumberFormat="1" applyFont="1" applyAlignment="1">
      <alignment vertical="center"/>
    </xf>
    <xf numFmtId="0" fontId="3"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13" xfId="0" applyFont="1" applyFill="1" applyBorder="1" applyAlignment="1">
      <alignment horizontal="distributed" vertical="center"/>
    </xf>
    <xf numFmtId="0" fontId="4" fillId="0" borderId="15" xfId="0" applyFont="1" applyFill="1" applyBorder="1" applyAlignment="1">
      <alignment horizontal="distributed" vertical="center"/>
    </xf>
    <xf numFmtId="0" fontId="9" fillId="0" borderId="0" xfId="0" applyFont="1" applyAlignment="1" applyProtection="1">
      <alignment horizontal="left" vertical="center"/>
      <protection locked="0"/>
    </xf>
    <xf numFmtId="0" fontId="4" fillId="0" borderId="1" xfId="0" applyFont="1" applyBorder="1" applyAlignment="1">
      <alignment horizontal="distributed" vertical="center" indent="5"/>
    </xf>
    <xf numFmtId="0" fontId="4" fillId="0" borderId="13" xfId="0" applyFont="1" applyBorder="1" applyAlignment="1">
      <alignment horizontal="distributed" vertical="center" indent="2"/>
    </xf>
    <xf numFmtId="0" fontId="4" fillId="0" borderId="15" xfId="0" applyFont="1" applyBorder="1" applyAlignment="1">
      <alignment horizontal="distributed" vertical="center" indent="2"/>
    </xf>
    <xf numFmtId="0" fontId="4" fillId="0" borderId="13" xfId="0" applyFont="1" applyBorder="1" applyAlignment="1">
      <alignment horizontal="distributed" vertical="center" indent="1"/>
    </xf>
    <xf numFmtId="0" fontId="4" fillId="0" borderId="15" xfId="0" applyFont="1" applyBorder="1" applyAlignment="1">
      <alignment horizontal="distributed" vertical="center" indent="1"/>
    </xf>
    <xf numFmtId="0" fontId="4" fillId="0" borderId="1" xfId="0" applyFont="1" applyBorder="1" applyAlignment="1">
      <alignment horizontal="distributed" vertical="center"/>
    </xf>
    <xf numFmtId="0" fontId="4" fillId="0" borderId="4" xfId="0" applyFont="1" applyBorder="1" applyAlignment="1">
      <alignment horizontal="distributed" vertical="center"/>
    </xf>
    <xf numFmtId="0" fontId="4" fillId="0" borderId="9" xfId="0" applyFont="1" applyBorder="1" applyAlignment="1">
      <alignment horizontal="distributed" vertical="center"/>
    </xf>
    <xf numFmtId="0" fontId="4" fillId="0" borderId="13" xfId="0" applyFont="1" applyBorder="1" applyAlignment="1">
      <alignment horizontal="center" vertical="center"/>
    </xf>
    <xf numFmtId="0" fontId="4" fillId="0" borderId="1" xfId="0" applyFont="1" applyBorder="1" applyAlignment="1">
      <alignment horizontal="distributed" vertical="center" indent="1"/>
    </xf>
    <xf numFmtId="0" fontId="4" fillId="0" borderId="10" xfId="0" applyFont="1" applyBorder="1" applyAlignment="1">
      <alignment horizontal="distributed" vertical="center" wrapText="1"/>
    </xf>
    <xf numFmtId="0" fontId="4" fillId="0" borderId="11" xfId="0" applyFont="1" applyBorder="1" applyAlignment="1">
      <alignment horizontal="distributed" vertical="center" wrapText="1"/>
    </xf>
    <xf numFmtId="0" fontId="4" fillId="0" borderId="12" xfId="0" applyFont="1" applyBorder="1" applyAlignment="1">
      <alignment horizontal="distributed" vertical="center" wrapText="1"/>
    </xf>
    <xf numFmtId="0" fontId="4" fillId="0" borderId="31" xfId="0" applyFont="1" applyBorder="1" applyAlignment="1">
      <alignment horizontal="distributed" vertical="center" indent="5"/>
    </xf>
    <xf numFmtId="0" fontId="4" fillId="0" borderId="32" xfId="0" applyFont="1" applyBorder="1" applyAlignment="1">
      <alignment horizontal="distributed" vertical="center" indent="5"/>
    </xf>
    <xf numFmtId="0" fontId="4" fillId="0" borderId="33" xfId="0" applyFont="1" applyBorder="1" applyAlignment="1">
      <alignment horizontal="distributed" vertical="center" indent="5"/>
    </xf>
    <xf numFmtId="0" fontId="4" fillId="0" borderId="1" xfId="0" applyFont="1" applyBorder="1" applyAlignment="1">
      <alignment horizontal="center" vertical="center"/>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12" xfId="0" applyFont="1" applyBorder="1" applyAlignment="1">
      <alignment horizontal="center" vertical="center" textRotation="255"/>
    </xf>
    <xf numFmtId="0" fontId="4" fillId="0" borderId="11" xfId="0" applyFont="1" applyBorder="1" applyAlignment="1">
      <alignment horizontal="center" vertical="distributed" textRotation="255"/>
    </xf>
    <xf numFmtId="0" fontId="4" fillId="0" borderId="12" xfId="0" applyFont="1" applyBorder="1" applyAlignment="1">
      <alignment horizontal="center" vertical="distributed" textRotation="255"/>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39" xfId="0" applyFont="1" applyBorder="1" applyAlignment="1">
      <alignment horizontal="left" vertical="center"/>
    </xf>
    <xf numFmtId="0" fontId="4" fillId="0" borderId="40" xfId="0" applyFont="1" applyBorder="1" applyAlignment="1">
      <alignment horizontal="left" vertical="center"/>
    </xf>
    <xf numFmtId="0" fontId="4" fillId="0" borderId="10" xfId="0" applyFont="1" applyBorder="1" applyAlignment="1">
      <alignment horizontal="distributed" vertical="center"/>
    </xf>
    <xf numFmtId="0" fontId="4" fillId="0" borderId="1" xfId="0" applyFont="1" applyBorder="1" applyAlignment="1">
      <alignment horizontal="distributed" vertical="center" wrapText="1"/>
    </xf>
    <xf numFmtId="0" fontId="11" fillId="0" borderId="0" xfId="0" applyFont="1" applyAlignment="1" applyProtection="1">
      <alignment horizontal="left" vertical="center"/>
    </xf>
    <xf numFmtId="0" fontId="4" fillId="0" borderId="10" xfId="0" applyFont="1" applyBorder="1" applyAlignment="1" applyProtection="1">
      <alignment horizontal="right" vertical="center"/>
    </xf>
    <xf numFmtId="0" fontId="4" fillId="0" borderId="1" xfId="0" applyFont="1" applyBorder="1" applyAlignment="1" applyProtection="1">
      <alignment horizontal="center" vertical="center"/>
    </xf>
    <xf numFmtId="184" fontId="4" fillId="0" borderId="2" xfId="0" applyNumberFormat="1" applyFont="1" applyBorder="1" applyAlignment="1" applyProtection="1">
      <alignment horizontal="center" vertical="center"/>
      <protection locked="0"/>
    </xf>
    <xf numFmtId="184" fontId="4" fillId="0" borderId="3" xfId="0" applyNumberFormat="1" applyFont="1" applyBorder="1" applyAlignment="1" applyProtection="1">
      <alignment horizontal="center" vertical="center"/>
      <protection locked="0"/>
    </xf>
    <xf numFmtId="184" fontId="4" fillId="0" borderId="4" xfId="0" applyNumberFormat="1" applyFont="1" applyBorder="1" applyAlignment="1" applyProtection="1">
      <alignment horizontal="center" vertical="center"/>
      <protection locked="0"/>
    </xf>
    <xf numFmtId="184" fontId="4" fillId="0" borderId="7" xfId="0" applyNumberFormat="1" applyFont="1" applyBorder="1" applyAlignment="1" applyProtection="1">
      <alignment horizontal="center" vertical="center"/>
      <protection locked="0"/>
    </xf>
    <xf numFmtId="184" fontId="4" fillId="0" borderId="8" xfId="0" applyNumberFormat="1" applyFont="1" applyBorder="1" applyAlignment="1" applyProtection="1">
      <alignment horizontal="center" vertical="center"/>
      <protection locked="0"/>
    </xf>
    <xf numFmtId="184" fontId="4" fillId="0" borderId="9" xfId="0" applyNumberFormat="1" applyFont="1" applyBorder="1" applyAlignment="1" applyProtection="1">
      <alignment horizontal="center" vertical="center"/>
      <protection locked="0"/>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2" xfId="0" applyFont="1" applyBorder="1" applyAlignment="1" applyProtection="1">
      <alignment horizontal="left" vertical="center"/>
    </xf>
    <xf numFmtId="0" fontId="4" fillId="3" borderId="13"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4" fillId="0" borderId="1" xfId="0" applyFont="1" applyBorder="1" applyAlignment="1" applyProtection="1">
      <alignment horizontal="distributed" vertical="center"/>
    </xf>
    <xf numFmtId="0" fontId="4" fillId="0" borderId="10" xfId="0" applyFont="1" applyBorder="1" applyAlignment="1" applyProtection="1">
      <alignment horizontal="distributed" vertical="center"/>
    </xf>
    <xf numFmtId="0" fontId="4" fillId="0" borderId="12" xfId="0" applyFont="1" applyBorder="1" applyAlignment="1" applyProtection="1">
      <alignment horizontal="distributed" vertical="center"/>
    </xf>
    <xf numFmtId="0" fontId="4" fillId="0" borderId="1" xfId="0" applyFont="1" applyBorder="1" applyAlignment="1" applyProtection="1">
      <alignment horizontal="distributed" vertical="center" indent="1"/>
    </xf>
    <xf numFmtId="0" fontId="4" fillId="0" borderId="13"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xf>
    <xf numFmtId="0" fontId="4" fillId="0" borderId="15" xfId="0" applyFont="1" applyFill="1" applyBorder="1" applyAlignment="1" applyProtection="1">
      <alignment horizontal="left" vertical="center"/>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1" xfId="0" applyFont="1" applyBorder="1" applyAlignment="1" applyProtection="1">
      <alignment horizontal="center" vertical="center" wrapText="1"/>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 xfId="0" applyFont="1" applyBorder="1" applyAlignment="1" applyProtection="1">
      <alignment horizontal="right" vertical="center"/>
    </xf>
    <xf numFmtId="9" fontId="4" fillId="0" borderId="1" xfId="0" applyNumberFormat="1" applyFont="1" applyBorder="1" applyAlignment="1" applyProtection="1">
      <alignment horizontal="center" vertical="center"/>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9" fontId="4" fillId="0" borderId="10" xfId="0" applyNumberFormat="1"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 xfId="0" applyFont="1" applyBorder="1" applyAlignment="1" applyProtection="1">
      <alignment horizontal="left" vertical="center"/>
    </xf>
    <xf numFmtId="0" fontId="4" fillId="0" borderId="10" xfId="0" applyFont="1" applyBorder="1" applyAlignment="1" applyProtection="1">
      <alignment horizontal="center" vertical="distributed" textRotation="255" indent="2"/>
    </xf>
    <xf numFmtId="0" fontId="4" fillId="0" borderId="11" xfId="0" applyFont="1" applyBorder="1" applyAlignment="1" applyProtection="1">
      <alignment horizontal="center" vertical="distributed" textRotation="255" indent="2"/>
    </xf>
    <xf numFmtId="0" fontId="4" fillId="0" borderId="12" xfId="0" applyFont="1" applyBorder="1" applyAlignment="1" applyProtection="1">
      <alignment horizontal="center" vertical="distributed" textRotation="255" indent="2"/>
    </xf>
    <xf numFmtId="0" fontId="4" fillId="0" borderId="2" xfId="0" applyFont="1" applyBorder="1" applyAlignment="1" applyProtection="1">
      <alignment horizontal="distributed" vertical="center" shrinkToFit="1"/>
    </xf>
    <xf numFmtId="0" fontId="4" fillId="0" borderId="4" xfId="0" applyFont="1" applyBorder="1" applyAlignment="1" applyProtection="1">
      <alignment horizontal="distributed" vertical="center" shrinkToFit="1"/>
    </xf>
    <xf numFmtId="0" fontId="4" fillId="0" borderId="7" xfId="0" applyFont="1" applyBorder="1" applyAlignment="1" applyProtection="1">
      <alignment horizontal="distributed" vertical="center" shrinkToFit="1"/>
    </xf>
    <xf numFmtId="0" fontId="4" fillId="0" borderId="9" xfId="0" applyFont="1" applyBorder="1" applyAlignment="1" applyProtection="1">
      <alignment horizontal="distributed" vertical="center" shrinkToFit="1"/>
    </xf>
    <xf numFmtId="0" fontId="4" fillId="0" borderId="10" xfId="0" applyFont="1" applyBorder="1" applyAlignment="1" applyProtection="1">
      <alignment horizontal="distributed" vertical="center" shrinkToFit="1"/>
    </xf>
    <xf numFmtId="0" fontId="4" fillId="0" borderId="12" xfId="0" applyFont="1" applyBorder="1" applyAlignment="1" applyProtection="1">
      <alignment horizontal="distributed" vertical="center" shrinkToFit="1"/>
    </xf>
    <xf numFmtId="0" fontId="4" fillId="0" borderId="10" xfId="0" applyFont="1" applyBorder="1" applyAlignment="1" applyProtection="1">
      <alignment horizontal="center" vertical="distributed" textRotation="255" indent="1"/>
    </xf>
    <xf numFmtId="0" fontId="4" fillId="0" borderId="11" xfId="0" applyFont="1" applyBorder="1" applyAlignment="1" applyProtection="1">
      <alignment horizontal="center" vertical="distributed" textRotation="255" indent="1"/>
    </xf>
    <xf numFmtId="0" fontId="4" fillId="0" borderId="12" xfId="0" applyFont="1" applyBorder="1" applyAlignment="1" applyProtection="1">
      <alignment horizontal="center" vertical="distributed" textRotation="255" indent="1"/>
    </xf>
    <xf numFmtId="0" fontId="4" fillId="0" borderId="7"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4" xfId="0" applyFont="1" applyBorder="1" applyAlignment="1" applyProtection="1">
      <alignment horizontal="left" vertical="center"/>
    </xf>
    <xf numFmtId="182" fontId="4" fillId="0" borderId="13" xfId="0" applyNumberFormat="1" applyFont="1" applyBorder="1" applyAlignment="1" applyProtection="1">
      <alignment horizontal="left" vertical="center"/>
    </xf>
    <xf numFmtId="182" fontId="4" fillId="0" borderId="14" xfId="0" applyNumberFormat="1" applyFont="1" applyBorder="1" applyAlignment="1" applyProtection="1">
      <alignment horizontal="left" vertical="center"/>
    </xf>
    <xf numFmtId="182" fontId="4" fillId="0" borderId="15" xfId="0" applyNumberFormat="1" applyFont="1" applyBorder="1" applyAlignment="1" applyProtection="1">
      <alignment horizontal="left" vertical="center"/>
    </xf>
    <xf numFmtId="0" fontId="4" fillId="0" borderId="5"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11" xfId="0" applyFont="1" applyBorder="1" applyAlignment="1" applyProtection="1">
      <alignment horizontal="left" vertical="center"/>
    </xf>
    <xf numFmtId="0" fontId="4" fillId="0" borderId="11" xfId="0" applyFont="1" applyBorder="1" applyAlignment="1" applyProtection="1">
      <alignment horizontal="right" vertical="center"/>
    </xf>
    <xf numFmtId="0" fontId="4" fillId="0" borderId="12" xfId="0" applyFont="1" applyBorder="1" applyAlignment="1" applyProtection="1">
      <alignment horizontal="right" vertical="center"/>
    </xf>
    <xf numFmtId="0" fontId="4" fillId="0" borderId="13" xfId="0" applyFont="1" applyBorder="1" applyAlignment="1" applyProtection="1">
      <alignment horizontal="distributed" vertical="center" wrapText="1" indent="3"/>
    </xf>
    <xf numFmtId="0" fontId="4" fillId="0" borderId="14" xfId="0" applyFont="1" applyBorder="1" applyAlignment="1" applyProtection="1">
      <alignment horizontal="distributed" vertical="center" wrapText="1" indent="3"/>
    </xf>
    <xf numFmtId="0" fontId="4" fillId="0" borderId="15" xfId="0" applyFont="1" applyBorder="1" applyAlignment="1" applyProtection="1">
      <alignment horizontal="distributed" vertical="center" wrapText="1" indent="3"/>
    </xf>
    <xf numFmtId="0" fontId="4" fillId="0" borderId="10" xfId="0" applyFont="1" applyBorder="1" applyAlignment="1" applyProtection="1">
      <alignment horizontal="left" vertical="center"/>
    </xf>
    <xf numFmtId="0" fontId="4" fillId="0" borderId="41"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8" xfId="0" applyFont="1" applyBorder="1" applyAlignment="1" applyProtection="1">
      <alignment horizontal="left" vertical="center"/>
    </xf>
    <xf numFmtId="182" fontId="4" fillId="0" borderId="13" xfId="0" applyNumberFormat="1" applyFont="1" applyBorder="1" applyAlignment="1" applyProtection="1">
      <alignment horizontal="left" vertical="center" wrapText="1"/>
    </xf>
    <xf numFmtId="0" fontId="4" fillId="0" borderId="13" xfId="0" applyFont="1" applyBorder="1" applyAlignment="1" applyProtection="1">
      <alignment vertical="center" wrapText="1"/>
    </xf>
    <xf numFmtId="0" fontId="4" fillId="0" borderId="14" xfId="0" applyFont="1" applyBorder="1" applyAlignment="1" applyProtection="1">
      <alignment vertical="center"/>
    </xf>
    <xf numFmtId="0" fontId="4" fillId="0" borderId="15" xfId="0" applyFont="1" applyBorder="1" applyAlignment="1" applyProtection="1">
      <alignment vertical="center"/>
    </xf>
    <xf numFmtId="0" fontId="4" fillId="0" borderId="13" xfId="0" applyFont="1" applyBorder="1" applyAlignment="1" applyProtection="1">
      <alignment horizontal="left" vertical="center" wrapText="1"/>
    </xf>
    <xf numFmtId="0" fontId="4" fillId="0" borderId="14" xfId="0" applyFont="1" applyBorder="1" applyAlignment="1" applyProtection="1">
      <alignment horizontal="left" vertical="center"/>
    </xf>
    <xf numFmtId="10" fontId="4" fillId="3" borderId="13" xfId="0" applyNumberFormat="1" applyFont="1" applyFill="1" applyBorder="1" applyAlignment="1" applyProtection="1">
      <alignment horizontal="center" vertical="center" wrapText="1"/>
      <protection locked="0"/>
    </xf>
    <xf numFmtId="10" fontId="4" fillId="3" borderId="14" xfId="0" applyNumberFormat="1" applyFont="1" applyFill="1" applyBorder="1" applyAlignment="1" applyProtection="1">
      <alignment horizontal="center" vertical="center" wrapText="1"/>
      <protection locked="0"/>
    </xf>
    <xf numFmtId="10" fontId="4" fillId="3" borderId="15" xfId="0" applyNumberFormat="1" applyFont="1" applyFill="1" applyBorder="1" applyAlignment="1" applyProtection="1">
      <alignment horizontal="center" vertical="center" wrapText="1"/>
      <protection locked="0"/>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2" xfId="0" applyFont="1" applyBorder="1" applyAlignment="1" applyProtection="1">
      <alignment horizontal="center" vertical="center" textRotation="255" wrapText="1"/>
    </xf>
    <xf numFmtId="0" fontId="4" fillId="0" borderId="5" xfId="0" applyFont="1" applyBorder="1" applyAlignment="1" applyProtection="1">
      <alignment horizontal="center" vertical="center" textRotation="255" wrapText="1"/>
    </xf>
    <xf numFmtId="0" fontId="4" fillId="0" borderId="7" xfId="0" applyFont="1" applyBorder="1" applyAlignment="1" applyProtection="1">
      <alignment horizontal="center" vertical="center" textRotation="255" wrapText="1"/>
    </xf>
    <xf numFmtId="0" fontId="4" fillId="0" borderId="2" xfId="0" applyNumberFormat="1" applyFont="1" applyBorder="1" applyAlignment="1" applyProtection="1">
      <alignment horizontal="center" vertical="center"/>
    </xf>
    <xf numFmtId="0" fontId="4" fillId="0" borderId="4" xfId="0" applyNumberFormat="1" applyFont="1" applyBorder="1" applyAlignment="1" applyProtection="1">
      <alignment horizontal="center" vertical="center"/>
    </xf>
    <xf numFmtId="0" fontId="4" fillId="0" borderId="5" xfId="0" applyNumberFormat="1" applyFont="1" applyBorder="1" applyAlignment="1" applyProtection="1">
      <alignment horizontal="center" vertical="center"/>
    </xf>
    <xf numFmtId="0" fontId="4" fillId="0" borderId="6" xfId="0" applyNumberFormat="1" applyFont="1" applyBorder="1" applyAlignment="1" applyProtection="1">
      <alignment horizontal="center" vertical="center"/>
    </xf>
    <xf numFmtId="0" fontId="4" fillId="0" borderId="7" xfId="0" applyNumberFormat="1" applyFont="1" applyBorder="1" applyAlignment="1" applyProtection="1">
      <alignment horizontal="center" vertical="center"/>
    </xf>
    <xf numFmtId="0" fontId="4" fillId="0" borderId="9" xfId="0" applyNumberFormat="1" applyFont="1" applyBorder="1" applyAlignment="1" applyProtection="1">
      <alignment horizontal="center" vertical="center"/>
    </xf>
    <xf numFmtId="0" fontId="4" fillId="0" borderId="10" xfId="0" applyNumberFormat="1" applyFont="1" applyBorder="1" applyAlignment="1" applyProtection="1">
      <alignment horizontal="center" vertical="center"/>
    </xf>
    <xf numFmtId="0" fontId="4" fillId="0" borderId="11" xfId="0" applyNumberFormat="1" applyFont="1" applyBorder="1" applyAlignment="1" applyProtection="1">
      <alignment horizontal="center" vertical="center"/>
    </xf>
    <xf numFmtId="0" fontId="4" fillId="0" borderId="12" xfId="0" applyNumberFormat="1" applyFont="1" applyBorder="1" applyAlignment="1" applyProtection="1">
      <alignment horizontal="center" vertical="center"/>
    </xf>
    <xf numFmtId="0" fontId="4" fillId="0" borderId="6" xfId="0" applyFont="1" applyBorder="1" applyAlignment="1" applyProtection="1">
      <alignment horizontal="left" vertical="center"/>
    </xf>
    <xf numFmtId="0" fontId="4" fillId="0" borderId="42"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47" xfId="0" applyFont="1" applyBorder="1" applyAlignment="1" applyProtection="1">
      <alignment horizontal="center" vertical="center"/>
    </xf>
    <xf numFmtId="0" fontId="4" fillId="0" borderId="62" xfId="0" applyFont="1" applyBorder="1" applyAlignment="1" applyProtection="1">
      <alignment horizontal="center" vertical="center"/>
    </xf>
    <xf numFmtId="0" fontId="4" fillId="0" borderId="63" xfId="0" applyFont="1" applyBorder="1" applyAlignment="1" applyProtection="1">
      <alignment horizontal="center" vertical="center"/>
    </xf>
    <xf numFmtId="0" fontId="4" fillId="0" borderId="64" xfId="0" applyFont="1" applyBorder="1" applyAlignment="1" applyProtection="1">
      <alignment horizontal="center" vertical="center"/>
    </xf>
    <xf numFmtId="0" fontId="4" fillId="3" borderId="1"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4" fillId="3" borderId="2" xfId="0" applyFont="1" applyFill="1" applyBorder="1" applyAlignment="1" applyProtection="1">
      <alignment horizontal="left" vertical="center" wrapText="1"/>
    </xf>
    <xf numFmtId="0" fontId="4" fillId="3" borderId="4"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3" borderId="6"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2" xfId="0" applyFont="1" applyFill="1" applyBorder="1" applyAlignment="1" applyProtection="1">
      <alignment horizontal="left" vertical="center"/>
    </xf>
    <xf numFmtId="0" fontId="4" fillId="3" borderId="4" xfId="0" applyFont="1" applyFill="1" applyBorder="1" applyAlignment="1" applyProtection="1">
      <alignment horizontal="left" vertical="center"/>
    </xf>
    <xf numFmtId="0" fontId="4" fillId="3" borderId="10" xfId="0" applyFont="1" applyFill="1" applyBorder="1" applyAlignment="1" applyProtection="1">
      <alignment horizontal="left" vertical="center" wrapText="1"/>
      <protection locked="0"/>
    </xf>
    <xf numFmtId="0" fontId="4" fillId="3" borderId="11"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4" fillId="3" borderId="1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wrapText="1" shrinkToFit="1"/>
    </xf>
    <xf numFmtId="0" fontId="4" fillId="0" borderId="3" xfId="0" applyFont="1" applyFill="1" applyBorder="1" applyAlignment="1" applyProtection="1">
      <alignment horizontal="center" vertical="center" shrinkToFit="1"/>
    </xf>
    <xf numFmtId="0" fontId="4" fillId="0" borderId="4" xfId="0" applyFont="1" applyFill="1" applyBorder="1" applyAlignment="1" applyProtection="1">
      <alignment horizontal="center" vertical="center" shrinkToFit="1"/>
    </xf>
    <xf numFmtId="0" fontId="4" fillId="0" borderId="5"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shrinkToFit="1"/>
    </xf>
    <xf numFmtId="0" fontId="4" fillId="0" borderId="6" xfId="0" applyFont="1" applyFill="1" applyBorder="1" applyAlignment="1" applyProtection="1">
      <alignment horizontal="center" vertical="center" shrinkToFit="1"/>
    </xf>
    <xf numFmtId="0" fontId="4" fillId="0" borderId="7" xfId="0" applyFont="1" applyFill="1" applyBorder="1" applyAlignment="1" applyProtection="1">
      <alignment horizontal="center" vertical="center" shrinkToFit="1"/>
    </xf>
    <xf numFmtId="0" fontId="4" fillId="0" borderId="8" xfId="0" applyFont="1" applyFill="1" applyBorder="1" applyAlignment="1" applyProtection="1">
      <alignment horizontal="center" vertical="center" shrinkToFit="1"/>
    </xf>
    <xf numFmtId="0" fontId="4" fillId="0" borderId="9" xfId="0" applyFont="1" applyFill="1" applyBorder="1" applyAlignment="1" applyProtection="1">
      <alignment horizontal="center" vertical="center" shrinkToFit="1"/>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shrinkToFit="1"/>
      <protection locked="0"/>
    </xf>
    <xf numFmtId="0" fontId="4" fillId="3" borderId="14" xfId="0" applyFont="1" applyFill="1" applyBorder="1" applyAlignment="1" applyProtection="1">
      <alignment horizontal="center" vertical="center" shrinkToFit="1"/>
      <protection locked="0"/>
    </xf>
    <xf numFmtId="0" fontId="4" fillId="3" borderId="15"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left" vertical="center" wrapText="1"/>
    </xf>
    <xf numFmtId="0" fontId="4" fillId="3" borderId="42"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5" xfId="0" applyFont="1" applyFill="1" applyBorder="1" applyAlignment="1" applyProtection="1">
      <alignment horizontal="center" vertical="center" wrapText="1"/>
      <protection locked="0"/>
    </xf>
    <xf numFmtId="0" fontId="4" fillId="3" borderId="46" xfId="0" applyFont="1" applyFill="1" applyBorder="1" applyAlignment="1" applyProtection="1">
      <alignment horizontal="center" vertical="center" wrapText="1"/>
      <protection locked="0"/>
    </xf>
    <xf numFmtId="0" fontId="4" fillId="3" borderId="47" xfId="0" applyFont="1" applyFill="1" applyBorder="1" applyAlignment="1" applyProtection="1">
      <alignment horizontal="center" vertical="center" wrapText="1"/>
      <protection locked="0"/>
    </xf>
    <xf numFmtId="0" fontId="4" fillId="3" borderId="62" xfId="0" applyFont="1" applyFill="1" applyBorder="1" applyAlignment="1" applyProtection="1">
      <alignment horizontal="center" vertical="center" wrapText="1"/>
      <protection locked="0"/>
    </xf>
    <xf numFmtId="0" fontId="4" fillId="3" borderId="63" xfId="0" applyFont="1" applyFill="1" applyBorder="1" applyAlignment="1" applyProtection="1">
      <alignment horizontal="center" vertical="center" wrapText="1"/>
      <protection locked="0"/>
    </xf>
    <xf numFmtId="0" fontId="4" fillId="3" borderId="64" xfId="0" applyFont="1" applyFill="1" applyBorder="1" applyAlignment="1" applyProtection="1">
      <alignment horizontal="center" vertical="center" wrapText="1"/>
      <protection locked="0"/>
    </xf>
    <xf numFmtId="0" fontId="4" fillId="0" borderId="42" xfId="0" applyFont="1" applyFill="1" applyBorder="1" applyAlignment="1" applyProtection="1">
      <alignment horizontal="center" vertical="center"/>
    </xf>
    <xf numFmtId="0" fontId="4" fillId="0" borderId="43" xfId="0" applyFont="1" applyFill="1" applyBorder="1" applyAlignment="1" applyProtection="1">
      <alignment horizontal="center" vertical="center"/>
    </xf>
    <xf numFmtId="0" fontId="4" fillId="0" borderId="44" xfId="0"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0" fontId="4" fillId="0" borderId="46" xfId="0" applyFont="1" applyFill="1" applyBorder="1" applyAlignment="1" applyProtection="1">
      <alignment horizontal="center" vertical="center"/>
    </xf>
    <xf numFmtId="0" fontId="4" fillId="0" borderId="47" xfId="0" applyFont="1" applyFill="1" applyBorder="1" applyAlignment="1" applyProtection="1">
      <alignment horizontal="center" vertical="center"/>
    </xf>
    <xf numFmtId="0" fontId="4" fillId="0" borderId="62" xfId="0" applyFont="1" applyFill="1" applyBorder="1" applyAlignment="1" applyProtection="1">
      <alignment horizontal="center" vertical="center"/>
    </xf>
    <xf numFmtId="0" fontId="4" fillId="0" borderId="63"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4" fillId="0" borderId="13"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4" fillId="0" borderId="15"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textRotation="255" shrinkToFit="1"/>
    </xf>
    <xf numFmtId="0" fontId="4" fillId="0" borderId="48" xfId="0" applyFont="1" applyFill="1" applyBorder="1" applyAlignment="1" applyProtection="1">
      <alignment horizontal="left" vertical="center" shrinkToFit="1"/>
    </xf>
    <xf numFmtId="0" fontId="4" fillId="0" borderId="49" xfId="0" applyFont="1" applyFill="1" applyBorder="1" applyAlignment="1" applyProtection="1">
      <alignment horizontal="left" vertical="center" shrinkToFit="1"/>
    </xf>
    <xf numFmtId="0" fontId="4" fillId="0" borderId="50" xfId="0" applyFont="1" applyFill="1" applyBorder="1" applyAlignment="1" applyProtection="1">
      <alignment horizontal="left" vertical="center" shrinkToFit="1"/>
    </xf>
    <xf numFmtId="0" fontId="4" fillId="3" borderId="42" xfId="0" applyFont="1" applyFill="1" applyBorder="1" applyAlignment="1" applyProtection="1">
      <alignment horizontal="center" vertical="center" wrapText="1"/>
    </xf>
    <xf numFmtId="0" fontId="4" fillId="3" borderId="43"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45" xfId="0" applyFont="1" applyFill="1" applyBorder="1" applyAlignment="1" applyProtection="1">
      <alignment horizontal="center" vertical="center" wrapText="1"/>
    </xf>
    <xf numFmtId="0" fontId="4" fillId="3" borderId="46" xfId="0" applyFont="1" applyFill="1" applyBorder="1" applyAlignment="1" applyProtection="1">
      <alignment horizontal="center" vertical="center" wrapText="1"/>
    </xf>
    <xf numFmtId="0" fontId="4" fillId="3" borderId="47" xfId="0" applyFont="1" applyFill="1" applyBorder="1" applyAlignment="1" applyProtection="1">
      <alignment horizontal="center" vertical="center" wrapText="1"/>
    </xf>
    <xf numFmtId="0" fontId="4" fillId="3" borderId="62" xfId="0" applyFont="1" applyFill="1" applyBorder="1" applyAlignment="1" applyProtection="1">
      <alignment horizontal="center" vertical="center" wrapText="1"/>
    </xf>
    <xf numFmtId="0" fontId="4" fillId="3" borderId="63" xfId="0" applyFont="1" applyFill="1" applyBorder="1" applyAlignment="1" applyProtection="1">
      <alignment horizontal="center" vertical="center" wrapText="1"/>
    </xf>
    <xf numFmtId="0" fontId="4" fillId="3" borderId="64"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shrinkToFit="1"/>
    </xf>
    <xf numFmtId="0" fontId="4" fillId="0" borderId="55" xfId="0" applyFont="1" applyFill="1" applyBorder="1" applyAlignment="1" applyProtection="1">
      <alignment horizontal="center" vertical="center" shrinkToFit="1"/>
    </xf>
    <xf numFmtId="0" fontId="4" fillId="0" borderId="51" xfId="0" applyFont="1" applyFill="1" applyBorder="1" applyAlignment="1" applyProtection="1">
      <alignment horizontal="center" vertical="center" shrinkToFit="1"/>
    </xf>
    <xf numFmtId="0" fontId="4" fillId="0" borderId="52" xfId="0" applyFont="1" applyFill="1" applyBorder="1" applyAlignment="1" applyProtection="1">
      <alignment horizontal="center" vertical="center" shrinkToFit="1"/>
    </xf>
    <xf numFmtId="0" fontId="4" fillId="0" borderId="53" xfId="0" applyFont="1" applyFill="1" applyBorder="1" applyAlignment="1" applyProtection="1">
      <alignment horizontal="center" vertical="center" shrinkToFit="1"/>
    </xf>
    <xf numFmtId="182" fontId="4" fillId="0" borderId="57" xfId="2" applyNumberFormat="1" applyFont="1" applyFill="1" applyBorder="1" applyAlignment="1" applyProtection="1">
      <alignment horizontal="center" vertical="center" shrinkToFit="1"/>
    </xf>
    <xf numFmtId="182" fontId="4" fillId="0" borderId="8" xfId="2" applyNumberFormat="1" applyFont="1" applyFill="1" applyBorder="1" applyAlignment="1" applyProtection="1">
      <alignment horizontal="center" vertical="center" shrinkToFit="1"/>
    </xf>
    <xf numFmtId="0" fontId="4" fillId="0" borderId="58" xfId="0" applyFont="1" applyFill="1" applyBorder="1" applyAlignment="1" applyProtection="1">
      <alignment horizontal="left" vertical="center" shrinkToFit="1"/>
    </xf>
    <xf numFmtId="0" fontId="4" fillId="0" borderId="59" xfId="0" applyFont="1" applyFill="1" applyBorder="1" applyAlignment="1" applyProtection="1">
      <alignment horizontal="left" vertical="center" shrinkToFit="1"/>
    </xf>
    <xf numFmtId="0" fontId="4" fillId="0" borderId="60" xfId="0" applyFont="1" applyFill="1" applyBorder="1" applyAlignment="1" applyProtection="1">
      <alignment horizontal="left" vertical="center" shrinkToFit="1"/>
    </xf>
    <xf numFmtId="0" fontId="4" fillId="0" borderId="51" xfId="0" applyFont="1" applyFill="1" applyBorder="1" applyAlignment="1" applyProtection="1">
      <alignment horizontal="left" vertical="center" shrinkToFit="1"/>
    </xf>
    <xf numFmtId="0" fontId="4" fillId="0" borderId="52" xfId="0" applyFont="1" applyFill="1" applyBorder="1" applyAlignment="1" applyProtection="1">
      <alignment horizontal="left" vertical="center" shrinkToFit="1"/>
    </xf>
    <xf numFmtId="0" fontId="4" fillId="0" borderId="53" xfId="0" applyFont="1" applyFill="1" applyBorder="1" applyAlignment="1" applyProtection="1">
      <alignment horizontal="left" vertical="center" shrinkToFit="1"/>
    </xf>
    <xf numFmtId="0" fontId="4" fillId="0" borderId="2"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4" fillId="0" borderId="2" xfId="0" applyFont="1" applyBorder="1" applyAlignment="1" applyProtection="1">
      <alignment horizontal="distributed" vertical="center"/>
    </xf>
    <xf numFmtId="0" fontId="4" fillId="0" borderId="4" xfId="0" applyFont="1" applyBorder="1" applyAlignment="1" applyProtection="1">
      <alignment horizontal="distributed" vertical="center"/>
    </xf>
    <xf numFmtId="0" fontId="4" fillId="0" borderId="7" xfId="0" applyFont="1" applyBorder="1" applyAlignment="1" applyProtection="1">
      <alignment horizontal="distributed" vertical="center"/>
    </xf>
    <xf numFmtId="0" fontId="4" fillId="0" borderId="9" xfId="0" applyFont="1" applyBorder="1" applyAlignment="1" applyProtection="1">
      <alignment horizontal="distributed" vertical="center"/>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xf>
    <xf numFmtId="0" fontId="4" fillId="0" borderId="9" xfId="0" applyFont="1" applyFill="1" applyBorder="1" applyAlignment="1" applyProtection="1">
      <alignment horizontal="left" vertical="center"/>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3" borderId="3"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xf>
    <xf numFmtId="0" fontId="4" fillId="0" borderId="2"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4" fillId="3" borderId="8" xfId="0" applyFont="1" applyFill="1" applyBorder="1" applyAlignment="1" applyProtection="1">
      <alignment horizontal="center" vertical="center"/>
    </xf>
    <xf numFmtId="0" fontId="4" fillId="3" borderId="0" xfId="0" applyFont="1" applyFill="1" applyBorder="1" applyAlignment="1" applyProtection="1">
      <alignment horizontal="right" vertical="center"/>
    </xf>
    <xf numFmtId="0" fontId="4" fillId="3" borderId="6" xfId="0" applyFont="1" applyFill="1" applyBorder="1" applyAlignment="1" applyProtection="1">
      <alignment horizontal="right" vertical="center"/>
    </xf>
    <xf numFmtId="0" fontId="4" fillId="0" borderId="4" xfId="0" applyFont="1" applyBorder="1" applyAlignment="1">
      <alignment horizontal="center" vertical="center"/>
    </xf>
    <xf numFmtId="0" fontId="4" fillId="0" borderId="9" xfId="0" applyFont="1" applyBorder="1" applyAlignment="1">
      <alignment horizontal="center" vertical="center"/>
    </xf>
    <xf numFmtId="0" fontId="4" fillId="0" borderId="13" xfId="0" applyFont="1" applyBorder="1" applyAlignment="1" applyProtection="1">
      <alignment horizontal="distributed" vertical="center" wrapText="1"/>
    </xf>
    <xf numFmtId="0" fontId="4" fillId="0" borderId="15" xfId="0" applyFont="1" applyBorder="1" applyAlignment="1" applyProtection="1">
      <alignment horizontal="distributed" vertical="center"/>
    </xf>
    <xf numFmtId="0" fontId="19" fillId="0" borderId="0" xfId="0" applyFont="1" applyAlignment="1">
      <alignment horizontal="center"/>
    </xf>
    <xf numFmtId="0" fontId="4" fillId="0" borderId="13" xfId="0" applyFont="1" applyBorder="1" applyAlignment="1" applyProtection="1">
      <alignment horizontal="distributed" vertical="center"/>
    </xf>
    <xf numFmtId="0" fontId="4" fillId="0" borderId="2" xfId="0" applyFont="1" applyBorder="1" applyAlignment="1" applyProtection="1">
      <alignment horizontal="right" vertical="center"/>
      <protection locked="0"/>
    </xf>
    <xf numFmtId="0" fontId="4" fillId="0" borderId="4" xfId="0" applyFont="1" applyBorder="1" applyAlignment="1" applyProtection="1">
      <alignment horizontal="right" vertical="center"/>
      <protection locked="0"/>
    </xf>
    <xf numFmtId="0" fontId="4" fillId="0" borderId="10"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0" xfId="0" applyFont="1" applyFill="1" applyBorder="1" applyAlignment="1" applyProtection="1">
      <alignment horizontal="left" vertical="center"/>
      <protection locked="0"/>
    </xf>
    <xf numFmtId="0" fontId="4" fillId="0" borderId="6" xfId="0" applyFont="1" applyFill="1" applyBorder="1" applyAlignment="1" applyProtection="1">
      <alignment horizontal="left" vertical="center"/>
      <protection locked="0"/>
    </xf>
    <xf numFmtId="0" fontId="4" fillId="0" borderId="10" xfId="0" applyFont="1" applyBorder="1" applyAlignment="1" applyProtection="1">
      <alignment horizontal="distributed" vertical="center"/>
      <protection locked="0"/>
    </xf>
    <xf numFmtId="0" fontId="4" fillId="0" borderId="11" xfId="0" applyFont="1" applyBorder="1" applyAlignment="1" applyProtection="1">
      <alignment horizontal="distributed" vertical="center"/>
      <protection locked="0"/>
    </xf>
    <xf numFmtId="0" fontId="4" fillId="0" borderId="12" xfId="0" applyFont="1" applyBorder="1" applyAlignment="1" applyProtection="1">
      <alignment horizontal="distributed" vertical="center"/>
      <protection locked="0"/>
    </xf>
    <xf numFmtId="0" fontId="4" fillId="0" borderId="10" xfId="0" applyFont="1" applyBorder="1" applyAlignment="1" applyProtection="1">
      <alignment horizontal="center" vertical="distributed" textRotation="255" indent="4"/>
      <protection locked="0"/>
    </xf>
    <xf numFmtId="0" fontId="4" fillId="0" borderId="11" xfId="0" applyFont="1" applyBorder="1" applyAlignment="1" applyProtection="1">
      <alignment horizontal="center" vertical="distributed" textRotation="255" indent="4"/>
      <protection locked="0"/>
    </xf>
    <xf numFmtId="0" fontId="4" fillId="0" borderId="19" xfId="0" applyFont="1" applyBorder="1" applyAlignment="1" applyProtection="1">
      <alignment horizontal="center" vertical="distributed" textRotation="255" indent="4"/>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56" fontId="4" fillId="0" borderId="0" xfId="0" applyNumberFormat="1"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1" xfId="0" applyFont="1" applyBorder="1" applyAlignment="1" applyProtection="1">
      <alignment horizontal="left" vertical="center" wrapText="1"/>
      <protection locked="0"/>
    </xf>
    <xf numFmtId="0" fontId="4" fillId="0" borderId="11" xfId="0" applyFont="1" applyBorder="1" applyAlignment="1" applyProtection="1">
      <alignment horizontal="distributed" vertical="top" wrapText="1"/>
      <protection locked="0"/>
    </xf>
    <xf numFmtId="0" fontId="4" fillId="0" borderId="5" xfId="0" applyFont="1" applyBorder="1" applyAlignment="1" applyProtection="1">
      <alignment horizontal="left" vertical="center"/>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23" xfId="0" applyFont="1" applyBorder="1" applyAlignment="1" applyProtection="1">
      <alignment horizontal="center" vertical="distributed" textRotation="255" indent="1"/>
      <protection locked="0"/>
    </xf>
    <xf numFmtId="0" fontId="4" fillId="0" borderId="11" xfId="0" applyFont="1" applyBorder="1" applyAlignment="1" applyProtection="1">
      <alignment horizontal="center" vertical="distributed" textRotation="255" indent="1"/>
      <protection locked="0"/>
    </xf>
    <xf numFmtId="0" fontId="4" fillId="0" borderId="12" xfId="0" applyFont="1" applyBorder="1" applyAlignment="1" applyProtection="1">
      <alignment horizontal="center" vertical="distributed" textRotation="255" indent="1"/>
      <protection locked="0"/>
    </xf>
    <xf numFmtId="0" fontId="4" fillId="0" borderId="20" xfId="0" applyFont="1" applyBorder="1" applyAlignment="1" applyProtection="1">
      <alignment horizontal="left" vertical="center" wrapText="1"/>
      <protection locked="0"/>
    </xf>
    <xf numFmtId="0" fontId="4" fillId="0" borderId="23"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11" xfId="0" applyFont="1" applyBorder="1" applyAlignment="1" applyProtection="1">
      <alignment horizontal="left" vertical="top" wrapText="1"/>
      <protection locked="0"/>
    </xf>
    <xf numFmtId="0" fontId="4" fillId="0" borderId="13" xfId="0" applyFont="1" applyBorder="1" applyAlignment="1" applyProtection="1">
      <alignment horizontal="distributed" vertical="center"/>
      <protection locked="0"/>
    </xf>
    <xf numFmtId="0" fontId="4" fillId="0" borderId="15" xfId="0" applyFont="1" applyBorder="1" applyAlignment="1" applyProtection="1">
      <alignment horizontal="distributed" vertical="center"/>
      <protection locked="0"/>
    </xf>
    <xf numFmtId="0" fontId="4" fillId="0" borderId="1" xfId="0" applyFont="1" applyFill="1" applyBorder="1" applyAlignment="1" applyProtection="1">
      <alignment horizontal="center" vertical="center"/>
      <protection locked="0"/>
    </xf>
    <xf numFmtId="0" fontId="4" fillId="0" borderId="7" xfId="0" applyFont="1" applyBorder="1" applyAlignment="1" applyProtection="1">
      <alignment horizontal="left" vertical="center" wrapText="1"/>
      <protection locked="0"/>
    </xf>
    <xf numFmtId="0" fontId="4" fillId="0" borderId="2" xfId="0" applyFont="1" applyBorder="1" applyAlignment="1" applyProtection="1">
      <alignment horizontal="distributed" vertical="center"/>
      <protection locked="0"/>
    </xf>
    <xf numFmtId="0" fontId="4" fillId="0" borderId="4" xfId="0" applyFont="1" applyBorder="1" applyAlignment="1" applyProtection="1">
      <alignment horizontal="distributed" vertical="center"/>
      <protection locked="0"/>
    </xf>
    <xf numFmtId="0" fontId="4" fillId="0" borderId="5" xfId="0" applyFont="1" applyBorder="1" applyAlignment="1" applyProtection="1">
      <alignment horizontal="distributed" vertical="center"/>
      <protection locked="0"/>
    </xf>
    <xf numFmtId="0" fontId="4" fillId="0" borderId="6" xfId="0" applyFont="1" applyBorder="1" applyAlignment="1" applyProtection="1">
      <alignment horizontal="distributed" vertical="center"/>
      <protection locked="0"/>
    </xf>
    <xf numFmtId="0" fontId="4" fillId="0" borderId="7" xfId="0" applyFont="1" applyBorder="1" applyAlignment="1" applyProtection="1">
      <alignment horizontal="distributed" vertical="center"/>
      <protection locked="0"/>
    </xf>
    <xf numFmtId="0" fontId="4" fillId="0" borderId="9" xfId="0" applyFont="1" applyBorder="1" applyAlignment="1" applyProtection="1">
      <alignment horizontal="distributed" vertical="center"/>
      <protection locked="0"/>
    </xf>
    <xf numFmtId="56" fontId="4" fillId="0" borderId="3"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 xfId="0" applyFont="1" applyBorder="1" applyAlignment="1" applyProtection="1">
      <alignment horizontal="distributed" vertical="center"/>
      <protection locked="0"/>
    </xf>
    <xf numFmtId="0" fontId="4" fillId="0" borderId="1" xfId="0" applyFont="1" applyBorder="1" applyAlignment="1" applyProtection="1">
      <alignment horizontal="left" vertical="center" wrapText="1"/>
      <protection locked="0"/>
    </xf>
    <xf numFmtId="56" fontId="4" fillId="0" borderId="1"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8" xfId="0" applyFont="1" applyBorder="1" applyAlignment="1" applyProtection="1">
      <alignment horizontal="left" vertical="center"/>
      <protection locked="0"/>
    </xf>
    <xf numFmtId="185" fontId="3" fillId="0" borderId="6" xfId="0" applyNumberFormat="1" applyFont="1" applyFill="1" applyBorder="1" applyAlignment="1" applyProtection="1">
      <alignment horizontal="right" vertical="center"/>
      <protection locked="0"/>
    </xf>
    <xf numFmtId="185" fontId="3" fillId="0" borderId="7" xfId="0" applyNumberFormat="1" applyFont="1" applyBorder="1">
      <alignment vertical="center"/>
    </xf>
    <xf numFmtId="185" fontId="3" fillId="0" borderId="12" xfId="0" applyNumberFormat="1" applyFont="1" applyBorder="1">
      <alignment vertical="center"/>
    </xf>
    <xf numFmtId="185" fontId="3" fillId="0" borderId="7" xfId="0" applyNumberFormat="1" applyFont="1" applyBorder="1">
      <alignment vertical="center"/>
    </xf>
    <xf numFmtId="185" fontId="3" fillId="0" borderId="12" xfId="0" applyNumberFormat="1" applyFont="1" applyBorder="1">
      <alignment vertical="center"/>
    </xf>
    <xf numFmtId="185" fontId="3" fillId="0" borderId="7" xfId="0" applyNumberFormat="1" applyFont="1" applyBorder="1">
      <alignment vertical="center"/>
    </xf>
    <xf numFmtId="185" fontId="3" fillId="0" borderId="12" xfId="0" applyNumberFormat="1" applyFont="1" applyBorder="1">
      <alignment vertical="center"/>
    </xf>
    <xf numFmtId="185" fontId="3" fillId="0" borderId="7" xfId="0" applyNumberFormat="1" applyFont="1" applyBorder="1">
      <alignment vertical="center"/>
    </xf>
    <xf numFmtId="185" fontId="3" fillId="0" borderId="12" xfId="0" applyNumberFormat="1" applyFont="1" applyBorder="1">
      <alignment vertical="center"/>
    </xf>
    <xf numFmtId="185" fontId="3" fillId="0" borderId="7" xfId="0" applyNumberFormat="1" applyFont="1" applyBorder="1">
      <alignment vertical="center"/>
    </xf>
    <xf numFmtId="185" fontId="3" fillId="0" borderId="12" xfId="0" applyNumberFormat="1" applyFont="1" applyBorder="1">
      <alignment vertical="center"/>
    </xf>
    <xf numFmtId="185" fontId="3" fillId="0" borderId="11" xfId="0" applyNumberFormat="1" applyFont="1" applyFill="1" applyBorder="1" applyAlignment="1" applyProtection="1">
      <alignment horizontal="right" vertical="center"/>
    </xf>
    <xf numFmtId="185" fontId="3" fillId="0" borderId="7" xfId="0" applyNumberFormat="1" applyFont="1" applyBorder="1">
      <alignment vertical="center"/>
    </xf>
    <xf numFmtId="0" fontId="7" fillId="0" borderId="10" xfId="0" applyFont="1" applyBorder="1">
      <alignment vertical="center"/>
    </xf>
    <xf numFmtId="185" fontId="3" fillId="0" borderId="12" xfId="0" applyNumberFormat="1" applyFont="1" applyBorder="1">
      <alignment vertical="center"/>
    </xf>
    <xf numFmtId="185" fontId="3" fillId="0" borderId="11" xfId="0" applyNumberFormat="1" applyFont="1" applyFill="1" applyBorder="1" applyAlignment="1" applyProtection="1">
      <alignment horizontal="right" vertical="center"/>
      <protection locked="0"/>
    </xf>
    <xf numFmtId="185" fontId="3" fillId="0" borderId="11" xfId="0" applyNumberFormat="1" applyFont="1" applyFill="1" applyBorder="1" applyAlignment="1" applyProtection="1">
      <alignment horizontal="right" vertical="center"/>
    </xf>
  </cellXfs>
  <cellStyles count="3">
    <cellStyle name="パーセント" xfId="2" builtinId="5"/>
    <cellStyle name="桁区切り" xfId="1" builtinId="6"/>
    <cellStyle name="標準" xfId="0" builtinId="0"/>
  </cellStyles>
  <dxfs count="3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E6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0"/>
    <c:plotArea>
      <c:layout>
        <c:manualLayout>
          <c:layoutTarget val="inner"/>
          <c:xMode val="edge"/>
          <c:yMode val="edge"/>
          <c:x val="0.112246814763696"/>
          <c:y val="1.6493678748171748E-2"/>
          <c:w val="0.88459925673933848"/>
          <c:h val="0.81648005449700467"/>
        </c:manualLayout>
      </c:layout>
      <c:barChart>
        <c:barDir val="col"/>
        <c:grouping val="clustered"/>
        <c:varyColors val="0"/>
        <c:ser>
          <c:idx val="0"/>
          <c:order val="0"/>
          <c:tx>
            <c:strRef>
              <c:f>'6'!$D$5:$D$6</c:f>
              <c:strCache>
                <c:ptCount val="1"/>
                <c:pt idx="0">
                  <c:v>一般会計決算額</c:v>
                </c:pt>
              </c:strCache>
            </c:strRef>
          </c:tx>
          <c:invertIfNegative val="0"/>
          <c:dLbls>
            <c:showLegendKey val="0"/>
            <c:showVal val="1"/>
            <c:showCatName val="0"/>
            <c:showSerName val="0"/>
            <c:showPercent val="0"/>
            <c:showBubbleSize val="0"/>
            <c:showLeaderLines val="0"/>
          </c:dLbls>
          <c:cat>
            <c:numRef>
              <c:f>'6'!$A$8:$A$21</c:f>
              <c:numCache>
                <c:formatCode>General</c:formatCode>
                <c:ptCount val="14"/>
                <c:pt idx="0">
                  <c:v>17</c:v>
                </c:pt>
                <c:pt idx="1">
                  <c:v>18</c:v>
                </c:pt>
                <c:pt idx="2">
                  <c:v>19</c:v>
                </c:pt>
                <c:pt idx="3">
                  <c:v>20</c:v>
                </c:pt>
                <c:pt idx="4">
                  <c:v>21</c:v>
                </c:pt>
                <c:pt idx="5">
                  <c:v>22</c:v>
                </c:pt>
                <c:pt idx="6">
                  <c:v>23</c:v>
                </c:pt>
                <c:pt idx="7">
                  <c:v>24</c:v>
                </c:pt>
                <c:pt idx="8">
                  <c:v>25</c:v>
                </c:pt>
                <c:pt idx="9">
                  <c:v>26</c:v>
                </c:pt>
                <c:pt idx="10">
                  <c:v>27</c:v>
                </c:pt>
                <c:pt idx="11">
                  <c:v>28</c:v>
                </c:pt>
                <c:pt idx="12">
                  <c:v>29</c:v>
                </c:pt>
                <c:pt idx="13">
                  <c:v>30</c:v>
                </c:pt>
              </c:numCache>
            </c:numRef>
          </c:cat>
          <c:val>
            <c:numRef>
              <c:f>'6'!$D$8:$D$21</c:f>
              <c:numCache>
                <c:formatCode>#,##0;"△ "#,##0</c:formatCode>
                <c:ptCount val="14"/>
                <c:pt idx="0">
                  <c:v>62543871</c:v>
                </c:pt>
                <c:pt idx="1">
                  <c:v>60698235</c:v>
                </c:pt>
                <c:pt idx="2">
                  <c:v>62669955</c:v>
                </c:pt>
                <c:pt idx="3">
                  <c:v>67000011</c:v>
                </c:pt>
                <c:pt idx="4">
                  <c:v>69341256</c:v>
                </c:pt>
                <c:pt idx="5">
                  <c:v>70381832</c:v>
                </c:pt>
                <c:pt idx="6">
                  <c:v>72473195</c:v>
                </c:pt>
                <c:pt idx="7">
                  <c:v>72417685</c:v>
                </c:pt>
                <c:pt idx="8">
                  <c:v>83362751</c:v>
                </c:pt>
                <c:pt idx="9">
                  <c:v>84659009</c:v>
                </c:pt>
                <c:pt idx="10">
                  <c:v>69537545</c:v>
                </c:pt>
                <c:pt idx="11">
                  <c:v>73244799</c:v>
                </c:pt>
                <c:pt idx="12">
                  <c:v>81730275</c:v>
                </c:pt>
                <c:pt idx="13">
                  <c:v>72698877</c:v>
                </c:pt>
              </c:numCache>
            </c:numRef>
          </c:val>
        </c:ser>
        <c:ser>
          <c:idx val="1"/>
          <c:order val="1"/>
          <c:tx>
            <c:strRef>
              <c:f>'6'!$E$5:$E$6</c:f>
              <c:strCache>
                <c:ptCount val="1"/>
                <c:pt idx="0">
                  <c:v>市税決算額</c:v>
                </c:pt>
              </c:strCache>
            </c:strRef>
          </c:tx>
          <c:invertIfNegative val="0"/>
          <c:dLbls>
            <c:dLbl>
              <c:idx val="0"/>
              <c:layout>
                <c:manualLayout>
                  <c:x val="8.9819634041570576E-3"/>
                  <c:y val="0"/>
                </c:manualLayout>
              </c:layout>
              <c:showLegendKey val="0"/>
              <c:showVal val="1"/>
              <c:showCatName val="0"/>
              <c:showSerName val="0"/>
              <c:showPercent val="0"/>
              <c:showBubbleSize val="0"/>
            </c:dLbl>
            <c:dLbl>
              <c:idx val="1"/>
              <c:layout>
                <c:manualLayout>
                  <c:x val="1.1227454255196322E-2"/>
                  <c:y val="0"/>
                </c:manualLayout>
              </c:layout>
              <c:showLegendKey val="0"/>
              <c:showVal val="1"/>
              <c:showCatName val="0"/>
              <c:showSerName val="0"/>
              <c:showPercent val="0"/>
              <c:showBubbleSize val="0"/>
            </c:dLbl>
            <c:dLbl>
              <c:idx val="2"/>
              <c:layout>
                <c:manualLayout>
                  <c:x val="1.2464711733807091E-2"/>
                  <c:y val="8.1981808000111886E-3"/>
                </c:manualLayout>
              </c:layout>
              <c:showLegendKey val="0"/>
              <c:showVal val="1"/>
              <c:showCatName val="0"/>
              <c:showSerName val="0"/>
              <c:showPercent val="0"/>
              <c:showBubbleSize val="0"/>
            </c:dLbl>
            <c:dLbl>
              <c:idx val="3"/>
              <c:layout>
                <c:manualLayout>
                  <c:x val="1.1366670796411212E-2"/>
                  <c:y val="4.0990904000055943E-3"/>
                </c:manualLayout>
              </c:layout>
              <c:showLegendKey val="0"/>
              <c:showVal val="1"/>
              <c:showCatName val="0"/>
              <c:showSerName val="0"/>
              <c:showPercent val="0"/>
              <c:showBubbleSize val="0"/>
            </c:dLbl>
            <c:dLbl>
              <c:idx val="4"/>
              <c:layout>
                <c:manualLayout>
                  <c:x val="1.1227454255196322E-2"/>
                  <c:y val="0"/>
                </c:manualLayout>
              </c:layout>
              <c:showLegendKey val="0"/>
              <c:showVal val="1"/>
              <c:showCatName val="0"/>
              <c:showSerName val="0"/>
              <c:showPercent val="0"/>
              <c:showBubbleSize val="0"/>
            </c:dLbl>
            <c:dLbl>
              <c:idx val="5"/>
              <c:layout>
                <c:manualLayout>
                  <c:x val="1.1227454255196322E-2"/>
                  <c:y val="1.3663634666685315E-3"/>
                </c:manualLayout>
              </c:layout>
              <c:showLegendKey val="0"/>
              <c:showVal val="1"/>
              <c:showCatName val="0"/>
              <c:showSerName val="0"/>
              <c:showPercent val="0"/>
              <c:showBubbleSize val="0"/>
            </c:dLbl>
            <c:dLbl>
              <c:idx val="6"/>
              <c:layout>
                <c:manualLayout>
                  <c:x val="1.5718435957274852E-2"/>
                  <c:y val="0"/>
                </c:manualLayout>
              </c:layout>
              <c:showLegendKey val="0"/>
              <c:showVal val="1"/>
              <c:showCatName val="0"/>
              <c:showSerName val="0"/>
              <c:showPercent val="0"/>
              <c:showBubbleSize val="0"/>
            </c:dLbl>
            <c:dLbl>
              <c:idx val="7"/>
              <c:layout>
                <c:manualLayout>
                  <c:x val="1.1227454255196322E-2"/>
                  <c:y val="1.3663634666685315E-3"/>
                </c:manualLayout>
              </c:layout>
              <c:showLegendKey val="0"/>
              <c:showVal val="1"/>
              <c:showCatName val="0"/>
              <c:showSerName val="0"/>
              <c:showPercent val="0"/>
              <c:showBubbleSize val="0"/>
            </c:dLbl>
            <c:dLbl>
              <c:idx val="8"/>
              <c:layout>
                <c:manualLayout>
                  <c:x val="1.347294510623567E-2"/>
                  <c:y val="0"/>
                </c:manualLayout>
              </c:layout>
              <c:showLegendKey val="0"/>
              <c:showVal val="1"/>
              <c:showCatName val="0"/>
              <c:showSerName val="0"/>
              <c:showPercent val="0"/>
              <c:showBubbleSize val="0"/>
            </c:dLbl>
            <c:dLbl>
              <c:idx val="9"/>
              <c:layout>
                <c:manualLayout>
                  <c:x val="1.5718435957274769E-2"/>
                  <c:y val="0"/>
                </c:manualLayout>
              </c:layout>
              <c:showLegendKey val="0"/>
              <c:showVal val="1"/>
              <c:showCatName val="0"/>
              <c:showSerName val="0"/>
              <c:showPercent val="0"/>
              <c:showBubbleSize val="0"/>
            </c:dLbl>
            <c:dLbl>
              <c:idx val="10"/>
              <c:layout>
                <c:manualLayout>
                  <c:x val="8.9819634041570576E-3"/>
                  <c:y val="0"/>
                </c:manualLayout>
              </c:layout>
              <c:showLegendKey val="0"/>
              <c:showVal val="1"/>
              <c:showCatName val="0"/>
              <c:showSerName val="0"/>
              <c:showPercent val="0"/>
              <c:showBubbleSize val="0"/>
            </c:dLbl>
            <c:dLbl>
              <c:idx val="11"/>
              <c:layout>
                <c:manualLayout>
                  <c:x val="1.1227454255196322E-2"/>
                  <c:y val="0"/>
                </c:manualLayout>
              </c:layout>
              <c:showLegendKey val="0"/>
              <c:showVal val="1"/>
              <c:showCatName val="0"/>
              <c:showSerName val="0"/>
              <c:showPercent val="0"/>
              <c:showBubbleSize val="0"/>
            </c:dLbl>
            <c:dLbl>
              <c:idx val="12"/>
              <c:layout>
                <c:manualLayout>
                  <c:x val="1.1227454255196322E-2"/>
                  <c:y val="0"/>
                </c:manualLayout>
              </c:layout>
              <c:showLegendKey val="0"/>
              <c:showVal val="1"/>
              <c:showCatName val="0"/>
              <c:showSerName val="0"/>
              <c:showPercent val="0"/>
              <c:showBubbleSize val="0"/>
            </c:dLbl>
            <c:dLbl>
              <c:idx val="13"/>
              <c:layout>
                <c:manualLayout>
                  <c:x val="4.1612188119085798E-3"/>
                  <c:y val="-1.3663634666685315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numRef>
              <c:f>'6'!$A$8:$A$21</c:f>
              <c:numCache>
                <c:formatCode>General</c:formatCode>
                <c:ptCount val="14"/>
                <c:pt idx="0">
                  <c:v>17</c:v>
                </c:pt>
                <c:pt idx="1">
                  <c:v>18</c:v>
                </c:pt>
                <c:pt idx="2">
                  <c:v>19</c:v>
                </c:pt>
                <c:pt idx="3">
                  <c:v>20</c:v>
                </c:pt>
                <c:pt idx="4">
                  <c:v>21</c:v>
                </c:pt>
                <c:pt idx="5">
                  <c:v>22</c:v>
                </c:pt>
                <c:pt idx="6">
                  <c:v>23</c:v>
                </c:pt>
                <c:pt idx="7">
                  <c:v>24</c:v>
                </c:pt>
                <c:pt idx="8">
                  <c:v>25</c:v>
                </c:pt>
                <c:pt idx="9">
                  <c:v>26</c:v>
                </c:pt>
                <c:pt idx="10">
                  <c:v>27</c:v>
                </c:pt>
                <c:pt idx="11">
                  <c:v>28</c:v>
                </c:pt>
                <c:pt idx="12">
                  <c:v>29</c:v>
                </c:pt>
                <c:pt idx="13">
                  <c:v>30</c:v>
                </c:pt>
              </c:numCache>
            </c:numRef>
          </c:cat>
          <c:val>
            <c:numRef>
              <c:f>'6'!$E$8:$E$21</c:f>
              <c:numCache>
                <c:formatCode>#,##0;"△ "#,##0</c:formatCode>
                <c:ptCount val="14"/>
                <c:pt idx="0">
                  <c:v>25638634</c:v>
                </c:pt>
                <c:pt idx="1">
                  <c:v>26063807</c:v>
                </c:pt>
                <c:pt idx="2">
                  <c:v>28389365</c:v>
                </c:pt>
                <c:pt idx="3">
                  <c:v>27956707</c:v>
                </c:pt>
                <c:pt idx="4">
                  <c:v>26106723</c:v>
                </c:pt>
                <c:pt idx="5">
                  <c:v>25416182</c:v>
                </c:pt>
                <c:pt idx="6">
                  <c:v>25659503</c:v>
                </c:pt>
                <c:pt idx="7">
                  <c:v>25189274</c:v>
                </c:pt>
                <c:pt idx="8">
                  <c:v>25281733</c:v>
                </c:pt>
                <c:pt idx="9">
                  <c:v>25638375</c:v>
                </c:pt>
                <c:pt idx="10">
                  <c:v>25242915</c:v>
                </c:pt>
                <c:pt idx="11">
                  <c:v>25795650</c:v>
                </c:pt>
                <c:pt idx="12">
                  <c:v>25906908</c:v>
                </c:pt>
                <c:pt idx="13">
                  <c:v>25961173</c:v>
                </c:pt>
              </c:numCache>
            </c:numRef>
          </c:val>
        </c:ser>
        <c:dLbls>
          <c:showLegendKey val="0"/>
          <c:showVal val="0"/>
          <c:showCatName val="0"/>
          <c:showSerName val="0"/>
          <c:showPercent val="0"/>
          <c:showBubbleSize val="0"/>
        </c:dLbls>
        <c:gapWidth val="150"/>
        <c:axId val="134136192"/>
        <c:axId val="134137728"/>
      </c:barChart>
      <c:catAx>
        <c:axId val="134136192"/>
        <c:scaling>
          <c:orientation val="minMax"/>
        </c:scaling>
        <c:delete val="0"/>
        <c:axPos val="b"/>
        <c:numFmt formatCode="General" sourceLinked="1"/>
        <c:majorTickMark val="out"/>
        <c:minorTickMark val="none"/>
        <c:tickLblPos val="nextTo"/>
        <c:crossAx val="134137728"/>
        <c:crosses val="autoZero"/>
        <c:auto val="1"/>
        <c:lblAlgn val="ctr"/>
        <c:lblOffset val="100"/>
        <c:noMultiLvlLbl val="0"/>
      </c:catAx>
      <c:valAx>
        <c:axId val="134137728"/>
        <c:scaling>
          <c:orientation val="minMax"/>
        </c:scaling>
        <c:delete val="0"/>
        <c:axPos val="l"/>
        <c:majorGridlines/>
        <c:numFmt formatCode="#,##0;&quot;△ &quot;#,##0" sourceLinked="1"/>
        <c:majorTickMark val="none"/>
        <c:minorTickMark val="none"/>
        <c:tickLblPos val="nextTo"/>
        <c:crossAx val="134136192"/>
        <c:crosses val="autoZero"/>
        <c:crossBetween val="between"/>
        <c:dispUnits>
          <c:builtInUnit val="hundredThousands"/>
        </c:dispUnits>
      </c:valAx>
    </c:plotArea>
    <c:legend>
      <c:legendPos val="r"/>
      <c:layout>
        <c:manualLayout>
          <c:xMode val="edge"/>
          <c:yMode val="edge"/>
          <c:x val="0.20962368766404196"/>
          <c:y val="0.13042348959299435"/>
          <c:w val="0.25383795291842387"/>
          <c:h val="5.0125875090526607E-2"/>
        </c:manualLayout>
      </c:layout>
      <c:overlay val="0"/>
    </c:legend>
    <c:plotVisOnly val="1"/>
    <c:dispBlanksAs val="gap"/>
    <c:showDLblsOverMax val="0"/>
  </c:chart>
  <c:printSettings>
    <c:headerFooter/>
    <c:pageMargins b="0.74803149606299213" l="0.51181102362204722" r="0.51181102362204722" t="0.74803149606299213"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a:solidFill>
                <a:schemeClr val="tx1"/>
              </a:solidFill>
            </a:ln>
          </c:spPr>
          <c:dPt>
            <c:idx val="0"/>
            <c:bubble3D val="0"/>
            <c:spPr>
              <a:pattFill prst="pct5">
                <a:fgClr>
                  <a:schemeClr val="tx1"/>
                </a:fgClr>
                <a:bgClr>
                  <a:schemeClr val="bg1"/>
                </a:bgClr>
              </a:pattFill>
              <a:ln>
                <a:solidFill>
                  <a:schemeClr val="tx1"/>
                </a:solidFill>
              </a:ln>
            </c:spPr>
          </c:dPt>
          <c:dPt>
            <c:idx val="1"/>
            <c:bubble3D val="0"/>
            <c:spPr>
              <a:pattFill prst="ltDnDiag">
                <a:fgClr>
                  <a:schemeClr val="accent1"/>
                </a:fgClr>
                <a:bgClr>
                  <a:schemeClr val="bg1"/>
                </a:bgClr>
              </a:pattFill>
              <a:ln>
                <a:solidFill>
                  <a:schemeClr val="tx1"/>
                </a:solidFill>
              </a:ln>
            </c:spPr>
          </c:dPt>
          <c:dPt>
            <c:idx val="2"/>
            <c:bubble3D val="0"/>
            <c:spPr>
              <a:pattFill prst="pct60">
                <a:fgClr>
                  <a:schemeClr val="tx1"/>
                </a:fgClr>
                <a:bgClr>
                  <a:schemeClr val="bg1"/>
                </a:bgClr>
              </a:pattFill>
              <a:ln>
                <a:solidFill>
                  <a:schemeClr val="tx1"/>
                </a:solidFill>
              </a:ln>
            </c:spPr>
          </c:dPt>
          <c:dPt>
            <c:idx val="3"/>
            <c:bubble3D val="0"/>
            <c:spPr>
              <a:pattFill prst="ltVert">
                <a:fgClr>
                  <a:schemeClr val="tx1"/>
                </a:fgClr>
                <a:bgClr>
                  <a:schemeClr val="bg1"/>
                </a:bgClr>
              </a:pattFill>
              <a:ln>
                <a:solidFill>
                  <a:schemeClr val="tx1"/>
                </a:solidFill>
              </a:ln>
            </c:spPr>
          </c:dPt>
          <c:dPt>
            <c:idx val="4"/>
            <c:bubble3D val="0"/>
            <c:spPr>
              <a:pattFill prst="dashDnDiag">
                <a:fgClr>
                  <a:schemeClr val="tx1"/>
                </a:fgClr>
                <a:bgClr>
                  <a:schemeClr val="bg1"/>
                </a:bgClr>
              </a:pattFill>
              <a:ln>
                <a:solidFill>
                  <a:schemeClr val="tx1"/>
                </a:solidFill>
              </a:ln>
            </c:spPr>
          </c:dPt>
          <c:dPt>
            <c:idx val="5"/>
            <c:bubble3D val="0"/>
            <c:spPr>
              <a:pattFill prst="pct70">
                <a:fgClr>
                  <a:schemeClr val="tx1"/>
                </a:fgClr>
                <a:bgClr>
                  <a:schemeClr val="bg1"/>
                </a:bgClr>
              </a:pattFill>
              <a:ln>
                <a:solidFill>
                  <a:schemeClr val="tx1"/>
                </a:solidFill>
              </a:ln>
            </c:spPr>
          </c:dPt>
          <c:dPt>
            <c:idx val="7"/>
            <c:bubble3D val="0"/>
            <c:spPr>
              <a:pattFill prst="pct20">
                <a:fgClr>
                  <a:schemeClr val="tx1"/>
                </a:fgClr>
                <a:bgClr>
                  <a:schemeClr val="bg1"/>
                </a:bgClr>
              </a:pattFill>
              <a:ln>
                <a:solidFill>
                  <a:schemeClr val="tx1"/>
                </a:solidFill>
              </a:ln>
            </c:spPr>
          </c:dPt>
          <c:dPt>
            <c:idx val="8"/>
            <c:bubble3D val="0"/>
            <c:spPr>
              <a:pattFill prst="ltUpDiag">
                <a:fgClr>
                  <a:schemeClr val="tx1"/>
                </a:fgClr>
                <a:bgClr>
                  <a:schemeClr val="bg1"/>
                </a:bgClr>
              </a:pattFill>
              <a:ln>
                <a:solidFill>
                  <a:schemeClr val="tx1"/>
                </a:solidFill>
              </a:ln>
            </c:spPr>
          </c:dPt>
          <c:dPt>
            <c:idx val="9"/>
            <c:bubble3D val="0"/>
            <c:spPr>
              <a:pattFill prst="zigZag">
                <a:fgClr>
                  <a:schemeClr val="tx1"/>
                </a:fgClr>
                <a:bgClr>
                  <a:schemeClr val="bg1"/>
                </a:bgClr>
              </a:pattFill>
              <a:ln>
                <a:solidFill>
                  <a:schemeClr val="tx1"/>
                </a:solidFill>
              </a:ln>
            </c:spPr>
          </c:dPt>
          <c:dPt>
            <c:idx val="10"/>
            <c:bubble3D val="0"/>
            <c:spPr>
              <a:pattFill prst="pct25">
                <a:fgClr>
                  <a:schemeClr val="tx1"/>
                </a:fgClr>
                <a:bgClr>
                  <a:schemeClr val="bg1"/>
                </a:bgClr>
              </a:pattFill>
              <a:ln>
                <a:solidFill>
                  <a:schemeClr val="tx1"/>
                </a:solidFill>
              </a:ln>
            </c:spPr>
          </c:dPt>
          <c:dPt>
            <c:idx val="11"/>
            <c:bubble3D val="0"/>
            <c:spPr>
              <a:pattFill prst="weave">
                <a:fgClr>
                  <a:schemeClr val="tx1"/>
                </a:fgClr>
                <a:bgClr>
                  <a:schemeClr val="bg1"/>
                </a:bgClr>
              </a:pattFill>
              <a:ln>
                <a:solidFill>
                  <a:schemeClr val="tx1"/>
                </a:solidFill>
              </a:ln>
            </c:spPr>
          </c:dPt>
          <c:dPt>
            <c:idx val="12"/>
            <c:bubble3D val="0"/>
            <c:spPr>
              <a:pattFill prst="ltUpDiag">
                <a:fgClr>
                  <a:schemeClr val="tx1"/>
                </a:fgClr>
                <a:bgClr>
                  <a:schemeClr val="bg1"/>
                </a:bgClr>
              </a:pattFill>
              <a:ln>
                <a:solidFill>
                  <a:schemeClr val="tx1"/>
                </a:solidFill>
              </a:ln>
            </c:spPr>
          </c:dPt>
          <c:dPt>
            <c:idx val="13"/>
            <c:bubble3D val="0"/>
            <c:spPr>
              <a:pattFill prst="ltVert">
                <a:fgClr>
                  <a:schemeClr val="tx1"/>
                </a:fgClr>
                <a:bgClr>
                  <a:schemeClr val="bg1"/>
                </a:bgClr>
              </a:pattFill>
              <a:ln>
                <a:solidFill>
                  <a:schemeClr val="tx1"/>
                </a:solidFill>
              </a:ln>
            </c:spPr>
          </c:dPt>
          <c:dPt>
            <c:idx val="14"/>
            <c:bubble3D val="0"/>
            <c:spPr>
              <a:pattFill prst="dkDnDiag">
                <a:fgClr>
                  <a:schemeClr val="tx1"/>
                </a:fgClr>
                <a:bgClr>
                  <a:schemeClr val="bg1"/>
                </a:bgClr>
              </a:pattFill>
              <a:ln>
                <a:solidFill>
                  <a:schemeClr val="tx1"/>
                </a:solidFill>
              </a:ln>
            </c:spPr>
          </c:dPt>
          <c:dPt>
            <c:idx val="15"/>
            <c:bubble3D val="0"/>
            <c:spPr>
              <a:pattFill prst="pct70">
                <a:fgClr>
                  <a:schemeClr val="tx1"/>
                </a:fgClr>
                <a:bgClr>
                  <a:schemeClr val="bg1"/>
                </a:bgClr>
              </a:pattFill>
              <a:ln>
                <a:solidFill>
                  <a:schemeClr val="tx1"/>
                </a:solidFill>
              </a:ln>
            </c:spPr>
          </c:dPt>
          <c:dLbls>
            <c:dLbl>
              <c:idx val="0"/>
              <c:tx>
                <c:rich>
                  <a:bodyPr/>
                  <a:lstStyle/>
                  <a:p>
                    <a:r>
                      <a:rPr lang="ja-JP" altLang="en-US"/>
                      <a:t>市民税
</a:t>
                    </a:r>
                    <a:r>
                      <a:rPr lang="en-US" altLang="ja-JP"/>
                      <a:t>16.4%</a:t>
                    </a:r>
                  </a:p>
                </c:rich>
              </c:tx>
              <c:showLegendKey val="0"/>
              <c:showVal val="0"/>
              <c:showCatName val="1"/>
              <c:showSerName val="0"/>
              <c:showPercent val="1"/>
              <c:showBubbleSize val="0"/>
            </c:dLbl>
            <c:dLbl>
              <c:idx val="2"/>
              <c:layout>
                <c:manualLayout>
                  <c:x val="4.8634035201316796E-2"/>
                  <c:y val="2.6993576334610761E-2"/>
                </c:manualLayout>
              </c:layout>
              <c:showLegendKey val="0"/>
              <c:showVal val="0"/>
              <c:showCatName val="1"/>
              <c:showSerName val="0"/>
              <c:showPercent val="1"/>
              <c:showBubbleSize val="0"/>
            </c:dLbl>
            <c:dLbl>
              <c:idx val="3"/>
              <c:layout>
                <c:manualLayout>
                  <c:x val="7.2536107858453769E-2"/>
                  <c:y val="6.9179445091183345E-2"/>
                </c:manualLayout>
              </c:layout>
              <c:showLegendKey val="0"/>
              <c:showVal val="0"/>
              <c:showCatName val="1"/>
              <c:showSerName val="0"/>
              <c:showPercent val="1"/>
              <c:showBubbleSize val="0"/>
            </c:dLbl>
            <c:dLbl>
              <c:idx val="4"/>
              <c:layout>
                <c:manualLayout>
                  <c:x val="7.7399866182123508E-2"/>
                  <c:y val="0.13678580909629262"/>
                </c:manualLayout>
              </c:layout>
              <c:showLegendKey val="0"/>
              <c:showVal val="0"/>
              <c:showCatName val="1"/>
              <c:showSerName val="0"/>
              <c:showPercent val="1"/>
              <c:showBubbleSize val="0"/>
            </c:dLbl>
            <c:dLbl>
              <c:idx val="5"/>
              <c:layout>
                <c:manualLayout>
                  <c:x val="-4.810342678719022E-2"/>
                  <c:y val="2.0975736524339705E-2"/>
                </c:manualLayout>
              </c:layout>
              <c:tx>
                <c:rich>
                  <a:bodyPr/>
                  <a:lstStyle/>
                  <a:p>
                    <a:r>
                      <a:rPr lang="ja-JP" altLang="en-US"/>
                      <a:t>地方消費税</a:t>
                    </a:r>
                    <a:endParaRPr lang="en-US" altLang="ja-JP"/>
                  </a:p>
                  <a:p>
                    <a:r>
                      <a:rPr lang="ja-JP" altLang="en-US"/>
                      <a:t>交付金
</a:t>
                    </a:r>
                    <a:r>
                      <a:rPr lang="en-US" altLang="ja-JP"/>
                      <a:t>5.2%</a:t>
                    </a:r>
                    <a:endParaRPr lang="ja-JP" altLang="en-US"/>
                  </a:p>
                </c:rich>
              </c:tx>
              <c:showLegendKey val="0"/>
              <c:showVal val="0"/>
              <c:showCatName val="1"/>
              <c:showSerName val="0"/>
              <c:showPercent val="1"/>
              <c:showBubbleSize val="0"/>
            </c:dLbl>
            <c:dLbl>
              <c:idx val="6"/>
              <c:layout>
                <c:manualLayout>
                  <c:x val="2.8501913925213923E-2"/>
                  <c:y val="0.1077740706140546"/>
                </c:manualLayout>
              </c:layout>
              <c:showLegendKey val="0"/>
              <c:showVal val="0"/>
              <c:showCatName val="1"/>
              <c:showSerName val="0"/>
              <c:showPercent val="1"/>
              <c:showBubbleSize val="0"/>
            </c:dLbl>
            <c:dLbl>
              <c:idx val="7"/>
              <c:layout>
                <c:manualLayout>
                  <c:x val="-0.17443606746880874"/>
                  <c:y val="6.4815012530213378E-2"/>
                </c:manualLayout>
              </c:layout>
              <c:tx>
                <c:rich>
                  <a:bodyPr/>
                  <a:lstStyle/>
                  <a:p>
                    <a:r>
                      <a:rPr lang="ja-JP" altLang="en-US"/>
                      <a:t>その他交付金
</a:t>
                    </a:r>
                    <a:r>
                      <a:rPr lang="en-US" altLang="ja-JP"/>
                      <a:t>0.7%</a:t>
                    </a:r>
                    <a:endParaRPr lang="ja-JP" altLang="en-US"/>
                  </a:p>
                </c:rich>
              </c:tx>
              <c:showLegendKey val="0"/>
              <c:showVal val="0"/>
              <c:showCatName val="1"/>
              <c:showSerName val="0"/>
              <c:showPercent val="1"/>
              <c:showBubbleSize val="0"/>
            </c:dLbl>
            <c:dLbl>
              <c:idx val="9"/>
              <c:layout>
                <c:manualLayout>
                  <c:x val="-3.4661659397837975E-2"/>
                  <c:y val="5.4297789047555493E-2"/>
                </c:manualLayout>
              </c:layout>
              <c:showLegendKey val="0"/>
              <c:showVal val="0"/>
              <c:showCatName val="1"/>
              <c:showSerName val="0"/>
              <c:showPercent val="1"/>
              <c:showBubbleSize val="0"/>
            </c:dLbl>
            <c:dLbl>
              <c:idx val="10"/>
              <c:dLblPos val="bestFit"/>
              <c:showLegendKey val="0"/>
              <c:showVal val="0"/>
              <c:showCatName val="1"/>
              <c:showSerName val="0"/>
              <c:showPercent val="1"/>
              <c:showBubbleSize val="0"/>
            </c:dLbl>
            <c:numFmt formatCode="0.0%" sourceLinked="0"/>
            <c:spPr>
              <a:solidFill>
                <a:schemeClr val="bg1"/>
              </a:solidFill>
            </c:spPr>
            <c:txPr>
              <a:bodyPr/>
              <a:lstStyle/>
              <a:p>
                <a:pPr>
                  <a:defRPr baseline="0">
                    <a:latin typeface="ＭＳ 明朝" panose="02020609040205080304" pitchFamily="17" charset="-128"/>
                    <a:ea typeface="ＭＳ 明朝" panose="02020609040205080304" pitchFamily="17" charset="-128"/>
                  </a:defRPr>
                </a:pPr>
                <a:endParaRPr lang="ja-JP"/>
              </a:p>
            </c:txPr>
            <c:showLegendKey val="0"/>
            <c:showVal val="0"/>
            <c:showCatName val="1"/>
            <c:showSerName val="0"/>
            <c:showPercent val="1"/>
            <c:showBubbleSize val="0"/>
            <c:showLeaderLines val="1"/>
          </c:dLbls>
          <c:cat>
            <c:strRef>
              <c:f>'8'!$K$4:$K$19</c:f>
              <c:strCache>
                <c:ptCount val="16"/>
                <c:pt idx="0">
                  <c:v>市民税</c:v>
                </c:pt>
                <c:pt idx="1">
                  <c:v>固定資産税</c:v>
                </c:pt>
                <c:pt idx="2">
                  <c:v>市たばこ税</c:v>
                </c:pt>
                <c:pt idx="3">
                  <c:v>その他市税</c:v>
                </c:pt>
                <c:pt idx="4">
                  <c:v>地方譲与税</c:v>
                </c:pt>
                <c:pt idx="5">
                  <c:v>地方消費税交付金</c:v>
                </c:pt>
                <c:pt idx="6">
                  <c:v>地方特例交付金</c:v>
                </c:pt>
                <c:pt idx="7">
                  <c:v>その他交付金</c:v>
                </c:pt>
                <c:pt idx="8">
                  <c:v>地方交付税</c:v>
                </c:pt>
                <c:pt idx="9">
                  <c:v>分担金及び負担金</c:v>
                </c:pt>
                <c:pt idx="10">
                  <c:v>使用料及び手数料</c:v>
                </c:pt>
                <c:pt idx="11">
                  <c:v>国庫支出金</c:v>
                </c:pt>
                <c:pt idx="12">
                  <c:v>県支出金</c:v>
                </c:pt>
                <c:pt idx="13">
                  <c:v>諸収入</c:v>
                </c:pt>
                <c:pt idx="14">
                  <c:v>市債</c:v>
                </c:pt>
                <c:pt idx="15">
                  <c:v>その他</c:v>
                </c:pt>
              </c:strCache>
            </c:strRef>
          </c:cat>
          <c:val>
            <c:numRef>
              <c:f>'8'!$P$4:$P$19</c:f>
              <c:numCache>
                <c:formatCode>#,##0.0_ </c:formatCode>
                <c:ptCount val="16"/>
                <c:pt idx="0">
                  <c:v>16.399999999999999</c:v>
                </c:pt>
                <c:pt idx="1">
                  <c:v>20.100000000000001</c:v>
                </c:pt>
                <c:pt idx="2">
                  <c:v>1.7</c:v>
                </c:pt>
                <c:pt idx="3">
                  <c:v>0.8</c:v>
                </c:pt>
                <c:pt idx="4">
                  <c:v>0.9</c:v>
                </c:pt>
                <c:pt idx="5">
                  <c:v>5.2</c:v>
                </c:pt>
                <c:pt idx="6">
                  <c:v>0.2</c:v>
                </c:pt>
                <c:pt idx="7">
                  <c:v>0.7</c:v>
                </c:pt>
                <c:pt idx="8">
                  <c:v>13.9</c:v>
                </c:pt>
                <c:pt idx="9">
                  <c:v>1</c:v>
                </c:pt>
                <c:pt idx="10">
                  <c:v>2.7</c:v>
                </c:pt>
                <c:pt idx="11">
                  <c:v>13</c:v>
                </c:pt>
                <c:pt idx="12">
                  <c:v>6.8</c:v>
                </c:pt>
                <c:pt idx="13">
                  <c:v>7.4</c:v>
                </c:pt>
                <c:pt idx="14">
                  <c:v>8.1999999999999993</c:v>
                </c:pt>
                <c:pt idx="15">
                  <c:v>1</c:v>
                </c:pt>
              </c:numCache>
            </c:numRef>
          </c:val>
        </c:ser>
        <c:dLbls>
          <c:showLegendKey val="0"/>
          <c:showVal val="1"/>
          <c:showCatName val="0"/>
          <c:showSerName val="0"/>
          <c:showPercent val="0"/>
          <c:showBubbleSize val="0"/>
          <c:showLeaderLines val="1"/>
        </c:dLbls>
        <c:firstSliceAng val="0"/>
      </c:pieChart>
      <c:spPr>
        <a:ln w="3175"/>
      </c:spPr>
    </c:plotArea>
    <c:plotVisOnly val="1"/>
    <c:dispBlanksAs val="gap"/>
    <c:showDLblsOverMax val="0"/>
  </c:chart>
  <c:printSettings>
    <c:headerFooter/>
    <c:pageMargins b="0.75" l="0.7" r="0.7" t="0.75" header="0.3" footer="0.3"/>
    <c:pageSetup paperSize="9" orientation="landscape"/>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0</xdr:rowOff>
    </xdr:from>
    <xdr:to>
      <xdr:col>7</xdr:col>
      <xdr:colOff>657225</xdr:colOff>
      <xdr:row>6</xdr:row>
      <xdr:rowOff>0</xdr:rowOff>
    </xdr:to>
    <xdr:cxnSp macro="">
      <xdr:nvCxnSpPr>
        <xdr:cNvPr id="3" name="直線コネクタ 2"/>
        <xdr:cNvCxnSpPr/>
      </xdr:nvCxnSpPr>
      <xdr:spPr>
        <a:xfrm>
          <a:off x="5248275"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4" name="直線コネクタ 3"/>
        <xdr:cNvCxnSpPr/>
      </xdr:nvCxnSpPr>
      <xdr:spPr>
        <a:xfrm>
          <a:off x="6134100"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6" name="直線コネクタ 5"/>
        <xdr:cNvCxnSpPr/>
      </xdr:nvCxnSpPr>
      <xdr:spPr>
        <a:xfrm>
          <a:off x="9525" y="421957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2" name="右大かっこ 1"/>
        <xdr:cNvSpPr/>
      </xdr:nvSpPr>
      <xdr:spPr>
        <a:xfrm>
          <a:off x="7905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8" name="右大かっこ 7"/>
        <xdr:cNvSpPr/>
      </xdr:nvSpPr>
      <xdr:spPr>
        <a:xfrm flipH="1">
          <a:off x="666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9" name="直線コネクタ 8"/>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0" name="直線コネクタ 9"/>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1" name="直線コネクタ 10"/>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3" name="右大かっこ 12"/>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14" name="右大かっこ 13"/>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15" name="直線コネクタ 14"/>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6" name="直線コネクタ 15"/>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7" name="直線コネクタ 16"/>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9" name="右大かっこ 18"/>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20" name="右大かっこ 19"/>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xdr:row>
      <xdr:rowOff>9525</xdr:rowOff>
    </xdr:from>
    <xdr:to>
      <xdr:col>5</xdr:col>
      <xdr:colOff>0</xdr:colOff>
      <xdr:row>4</xdr:row>
      <xdr:rowOff>0</xdr:rowOff>
    </xdr:to>
    <xdr:cxnSp macro="">
      <xdr:nvCxnSpPr>
        <xdr:cNvPr id="3" name="直線コネクタ 2"/>
        <xdr:cNvCxnSpPr/>
      </xdr:nvCxnSpPr>
      <xdr:spPr>
        <a:xfrm>
          <a:off x="9525" y="419100"/>
          <a:ext cx="2514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116582</xdr:colOff>
      <xdr:row>30</xdr:row>
      <xdr:rowOff>0</xdr:rowOff>
    </xdr:from>
    <xdr:to>
      <xdr:col>4</xdr:col>
      <xdr:colOff>550168</xdr:colOff>
      <xdr:row>30</xdr:row>
      <xdr:rowOff>0</xdr:rowOff>
    </xdr:to>
    <xdr:cxnSp macro="">
      <xdr:nvCxnSpPr>
        <xdr:cNvPr id="4" name="直線コネクタ 3"/>
        <xdr:cNvCxnSpPr/>
      </xdr:nvCxnSpPr>
      <xdr:spPr>
        <a:xfrm>
          <a:off x="1691008" y="8202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112063</xdr:colOff>
      <xdr:row>32</xdr:row>
      <xdr:rowOff>0</xdr:rowOff>
    </xdr:from>
    <xdr:to>
      <xdr:col>4</xdr:col>
      <xdr:colOff>545649</xdr:colOff>
      <xdr:row>32</xdr:row>
      <xdr:rowOff>0</xdr:rowOff>
    </xdr:to>
    <xdr:cxnSp macro="">
      <xdr:nvCxnSpPr>
        <xdr:cNvPr id="6" name="直線コネクタ 5"/>
        <xdr:cNvCxnSpPr/>
      </xdr:nvCxnSpPr>
      <xdr:spPr>
        <a:xfrm>
          <a:off x="1686489" y="8583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95250</xdr:colOff>
      <xdr:row>4</xdr:row>
      <xdr:rowOff>0</xdr:rowOff>
    </xdr:from>
    <xdr:to>
      <xdr:col>5</xdr:col>
      <xdr:colOff>485775</xdr:colOff>
      <xdr:row>4</xdr:row>
      <xdr:rowOff>0</xdr:rowOff>
    </xdr:to>
    <xdr:cxnSp macro="">
      <xdr:nvCxnSpPr>
        <xdr:cNvPr id="3" name="直線コネクタ 2"/>
        <xdr:cNvCxnSpPr/>
      </xdr:nvCxnSpPr>
      <xdr:spPr>
        <a:xfrm>
          <a:off x="4667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4</xdr:row>
      <xdr:rowOff>0</xdr:rowOff>
    </xdr:from>
    <xdr:to>
      <xdr:col>6</xdr:col>
      <xdr:colOff>485775</xdr:colOff>
      <xdr:row>4</xdr:row>
      <xdr:rowOff>0</xdr:rowOff>
    </xdr:to>
    <xdr:cxnSp macro="">
      <xdr:nvCxnSpPr>
        <xdr:cNvPr id="5" name="直線コネクタ 4"/>
        <xdr:cNvCxnSpPr/>
      </xdr:nvCxnSpPr>
      <xdr:spPr>
        <a:xfrm>
          <a:off x="52387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95250</xdr:colOff>
      <xdr:row>4</xdr:row>
      <xdr:rowOff>0</xdr:rowOff>
    </xdr:from>
    <xdr:to>
      <xdr:col>7</xdr:col>
      <xdr:colOff>485775</xdr:colOff>
      <xdr:row>4</xdr:row>
      <xdr:rowOff>0</xdr:rowOff>
    </xdr:to>
    <xdr:cxnSp macro="">
      <xdr:nvCxnSpPr>
        <xdr:cNvPr id="6" name="直線コネクタ 5"/>
        <xdr:cNvCxnSpPr/>
      </xdr:nvCxnSpPr>
      <xdr:spPr>
        <a:xfrm>
          <a:off x="5810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207064</xdr:colOff>
      <xdr:row>2</xdr:row>
      <xdr:rowOff>24846</xdr:rowOff>
    </xdr:from>
    <xdr:to>
      <xdr:col>10</xdr:col>
      <xdr:colOff>563217</xdr:colOff>
      <xdr:row>55</xdr:row>
      <xdr:rowOff>101048</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0.00675</cdr:x>
      <cdr:y>0.01247</cdr:y>
    </cdr:from>
    <cdr:to>
      <cdr:x>0.0742</cdr:x>
      <cdr:y>0.11123</cdr:y>
    </cdr:to>
    <cdr:sp macro="" textlink="">
      <cdr:nvSpPr>
        <cdr:cNvPr id="3" name="テキスト ボックス 2"/>
        <cdr:cNvSpPr txBox="1"/>
      </cdr:nvSpPr>
      <cdr:spPr>
        <a:xfrm xmlns:a="http://schemas.openxmlformats.org/drawingml/2006/main">
          <a:off x="38100" y="114302"/>
          <a:ext cx="381000" cy="9048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r>
            <a:rPr lang="ja-JP" altLang="en-US" sz="1100"/>
            <a:t>（億円）</a:t>
          </a:r>
        </a:p>
      </cdr:txBody>
    </cdr:sp>
  </cdr:relSizeAnchor>
  <cdr:relSizeAnchor xmlns:cdr="http://schemas.openxmlformats.org/drawingml/2006/chartDrawing">
    <cdr:from>
      <cdr:x>0.83811</cdr:x>
      <cdr:y>0.87214</cdr:y>
    </cdr:from>
    <cdr:to>
      <cdr:x>1</cdr:x>
      <cdr:y>0.90437</cdr:y>
    </cdr:to>
    <cdr:sp macro="" textlink="">
      <cdr:nvSpPr>
        <cdr:cNvPr id="4" name="テキスト ボックス 3"/>
        <cdr:cNvSpPr txBox="1"/>
      </cdr:nvSpPr>
      <cdr:spPr>
        <a:xfrm xmlns:a="http://schemas.openxmlformats.org/drawingml/2006/main">
          <a:off x="4733925" y="7991477"/>
          <a:ext cx="91440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ja-JP" altLang="en-US" sz="1100"/>
            <a:t>（年度）</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220410</xdr:colOff>
      <xdr:row>8</xdr:row>
      <xdr:rowOff>205823</xdr:rowOff>
    </xdr:from>
    <xdr:to>
      <xdr:col>8</xdr:col>
      <xdr:colOff>814917</xdr:colOff>
      <xdr:row>46</xdr:row>
      <xdr:rowOff>31750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9525</xdr:rowOff>
    </xdr:from>
    <xdr:to>
      <xdr:col>2</xdr:col>
      <xdr:colOff>0</xdr:colOff>
      <xdr:row>3</xdr:row>
      <xdr:rowOff>180975</xdr:rowOff>
    </xdr:to>
    <xdr:cxnSp macro="">
      <xdr:nvCxnSpPr>
        <xdr:cNvPr id="2" name="直線コネクタ 1"/>
        <xdr:cNvCxnSpPr/>
      </xdr:nvCxnSpPr>
      <xdr:spPr>
        <a:xfrm flipH="1" flipV="1">
          <a:off x="0" y="400050"/>
          <a:ext cx="1047750" cy="2952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xdr:row>
      <xdr:rowOff>9525</xdr:rowOff>
    </xdr:from>
    <xdr:to>
      <xdr:col>2</xdr:col>
      <xdr:colOff>0</xdr:colOff>
      <xdr:row>3</xdr:row>
      <xdr:rowOff>180975</xdr:rowOff>
    </xdr:to>
    <xdr:cxnSp macro="">
      <xdr:nvCxnSpPr>
        <xdr:cNvPr id="3" name="直線コネクタ 2"/>
        <xdr:cNvCxnSpPr/>
      </xdr:nvCxnSpPr>
      <xdr:spPr>
        <a:xfrm flipH="1" flipV="1">
          <a:off x="0" y="400050"/>
          <a:ext cx="1047750" cy="2952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5013</xdr:colOff>
      <xdr:row>2</xdr:row>
      <xdr:rowOff>0</xdr:rowOff>
    </xdr:from>
    <xdr:to>
      <xdr:col>2</xdr:col>
      <xdr:colOff>0</xdr:colOff>
      <xdr:row>4</xdr:row>
      <xdr:rowOff>0</xdr:rowOff>
    </xdr:to>
    <xdr:cxnSp macro="">
      <xdr:nvCxnSpPr>
        <xdr:cNvPr id="2" name="直線コネクタ 1"/>
        <xdr:cNvCxnSpPr/>
      </xdr:nvCxnSpPr>
      <xdr:spPr>
        <a:xfrm flipH="1" flipV="1">
          <a:off x="5013" y="390525"/>
          <a:ext cx="804612" cy="3429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showGridLines="0" tabSelected="1" view="pageLayout" zoomScale="90" zoomScaleNormal="175" zoomScalePageLayoutView="90" workbookViewId="0">
      <selection activeCell="H35" sqref="H35"/>
    </sheetView>
  </sheetViews>
  <sheetFormatPr defaultRowHeight="13.5"/>
  <cols>
    <col min="1" max="1" width="6.875" style="2" customWidth="1"/>
    <col min="2" max="3" width="5.875" style="2" customWidth="1"/>
    <col min="4" max="9" width="11.75" style="2" customWidth="1"/>
    <col min="10" max="16384" width="9" style="2"/>
  </cols>
  <sheetData>
    <row r="1" spans="1:10" ht="22.5" customHeight="1">
      <c r="A1" s="361" t="s">
        <v>0</v>
      </c>
      <c r="B1" s="361"/>
      <c r="C1" s="361"/>
      <c r="D1" s="361"/>
      <c r="E1" s="361"/>
      <c r="F1" s="361"/>
      <c r="G1" s="361"/>
      <c r="H1" s="361"/>
      <c r="I1" s="361"/>
      <c r="J1" s="5"/>
    </row>
    <row r="2" spans="1:10">
      <c r="A2" s="1"/>
      <c r="B2" s="1"/>
      <c r="C2" s="1"/>
      <c r="D2" s="1"/>
      <c r="E2" s="1"/>
      <c r="F2" s="1"/>
      <c r="G2" s="1"/>
      <c r="H2" s="1"/>
      <c r="I2" s="1"/>
      <c r="J2" s="1"/>
    </row>
    <row r="3" spans="1:10" ht="30" customHeight="1">
      <c r="A3" s="362" t="s">
        <v>1</v>
      </c>
      <c r="B3" s="362"/>
      <c r="C3" s="362"/>
      <c r="D3" s="362"/>
      <c r="E3" s="362"/>
      <c r="F3" s="362"/>
      <c r="G3" s="362"/>
      <c r="H3" s="362"/>
      <c r="I3" s="362"/>
      <c r="J3" s="6"/>
    </row>
    <row r="4" spans="1:10" ht="15" customHeight="1">
      <c r="A4" s="1"/>
      <c r="B4" s="1"/>
      <c r="C4" s="1"/>
      <c r="D4" s="1"/>
      <c r="E4" s="1"/>
      <c r="F4" s="1"/>
      <c r="G4" s="1"/>
      <c r="H4" s="1"/>
      <c r="I4" s="1"/>
      <c r="J4" s="1"/>
    </row>
    <row r="5" spans="1:10" ht="15" customHeight="1">
      <c r="A5" s="7"/>
      <c r="B5" s="352" t="s">
        <v>132</v>
      </c>
      <c r="C5" s="353"/>
      <c r="D5" s="152" t="s">
        <v>133</v>
      </c>
      <c r="E5" s="8"/>
      <c r="F5" s="7"/>
      <c r="G5" s="9" t="s">
        <v>135</v>
      </c>
      <c r="H5" s="378" t="s">
        <v>132</v>
      </c>
      <c r="I5" s="378" t="s">
        <v>133</v>
      </c>
      <c r="J5" s="1"/>
    </row>
    <row r="6" spans="1:10" ht="11.25" customHeight="1">
      <c r="A6" s="358" t="s">
        <v>2</v>
      </c>
      <c r="B6" s="354" t="s">
        <v>6</v>
      </c>
      <c r="C6" s="355"/>
      <c r="D6" s="359" t="s">
        <v>7</v>
      </c>
      <c r="E6" s="358" t="s">
        <v>3</v>
      </c>
      <c r="F6" s="359" t="s">
        <v>4</v>
      </c>
      <c r="G6" s="359" t="s">
        <v>5</v>
      </c>
      <c r="H6" s="359"/>
      <c r="I6" s="359"/>
      <c r="J6" s="1"/>
    </row>
    <row r="7" spans="1:10" ht="11.25" customHeight="1">
      <c r="A7" s="358"/>
      <c r="B7" s="354"/>
      <c r="C7" s="355"/>
      <c r="D7" s="359"/>
      <c r="E7" s="358"/>
      <c r="F7" s="359"/>
      <c r="G7" s="359"/>
      <c r="H7" s="358" t="s">
        <v>239</v>
      </c>
      <c r="I7" s="358" t="s">
        <v>239</v>
      </c>
      <c r="J7" s="1"/>
    </row>
    <row r="8" spans="1:10" ht="11.25" customHeight="1">
      <c r="A8" s="351"/>
      <c r="B8" s="356"/>
      <c r="C8" s="357"/>
      <c r="D8" s="360"/>
      <c r="E8" s="351"/>
      <c r="F8" s="360"/>
      <c r="G8" s="360"/>
      <c r="H8" s="351"/>
      <c r="I8" s="351"/>
      <c r="J8" s="1"/>
    </row>
    <row r="9" spans="1:10">
      <c r="A9" s="7"/>
      <c r="B9" s="370" t="s">
        <v>8</v>
      </c>
      <c r="C9" s="371"/>
      <c r="D9" s="188" t="s">
        <v>9</v>
      </c>
      <c r="E9" s="189" t="s">
        <v>240</v>
      </c>
      <c r="F9" s="11" t="s">
        <v>8</v>
      </c>
      <c r="G9" s="189" t="s">
        <v>8</v>
      </c>
      <c r="H9" s="11" t="s">
        <v>8</v>
      </c>
      <c r="I9" s="189" t="s">
        <v>9</v>
      </c>
      <c r="J9" s="1"/>
    </row>
    <row r="10" spans="1:10" ht="26.25" customHeight="1">
      <c r="A10" s="191" t="s">
        <v>268</v>
      </c>
      <c r="B10" s="372">
        <v>175707</v>
      </c>
      <c r="C10" s="373"/>
      <c r="D10" s="23">
        <v>66400</v>
      </c>
      <c r="E10" s="12">
        <v>209.57</v>
      </c>
      <c r="F10" s="13">
        <v>838.4167581237773</v>
      </c>
      <c r="G10" s="190">
        <v>61</v>
      </c>
      <c r="H10" s="13">
        <v>2880.4426229508199</v>
      </c>
      <c r="I10" s="15">
        <v>1088.5245901639344</v>
      </c>
      <c r="J10" s="1"/>
    </row>
    <row r="11" spans="1:10" ht="26.25" customHeight="1">
      <c r="A11" s="16" t="s">
        <v>269</v>
      </c>
      <c r="B11" s="374">
        <v>174876</v>
      </c>
      <c r="C11" s="375"/>
      <c r="D11" s="17">
        <v>67105</v>
      </c>
      <c r="E11" s="18">
        <v>209.57</v>
      </c>
      <c r="F11" s="19">
        <v>834.45149592021767</v>
      </c>
      <c r="G11" s="20">
        <v>62</v>
      </c>
      <c r="H11" s="19">
        <v>2820.5806451612902</v>
      </c>
      <c r="I11" s="21">
        <v>1082.3387096774193</v>
      </c>
      <c r="J11" s="1"/>
    </row>
    <row r="12" spans="1:10" ht="26.25" customHeight="1">
      <c r="A12" s="16" t="s">
        <v>270</v>
      </c>
      <c r="B12" s="374">
        <v>174252</v>
      </c>
      <c r="C12" s="375"/>
      <c r="D12" s="17">
        <v>67819</v>
      </c>
      <c r="E12" s="18">
        <v>209.57</v>
      </c>
      <c r="F12" s="19">
        <v>831.47397051104645</v>
      </c>
      <c r="G12" s="20">
        <v>61</v>
      </c>
      <c r="H12" s="19">
        <v>2856.5901639344261</v>
      </c>
      <c r="I12" s="21">
        <v>1111.7868852459017</v>
      </c>
      <c r="J12" s="1"/>
    </row>
    <row r="13" spans="1:10" ht="26.25" customHeight="1">
      <c r="A13" s="16" t="s">
        <v>271</v>
      </c>
      <c r="B13" s="376">
        <v>173174</v>
      </c>
      <c r="C13" s="377"/>
      <c r="D13" s="23">
        <v>68355</v>
      </c>
      <c r="E13" s="12">
        <v>209.57</v>
      </c>
      <c r="F13" s="13">
        <v>826.33010449968992</v>
      </c>
      <c r="G13" s="14">
        <v>60</v>
      </c>
      <c r="H13" s="13">
        <v>2886.2333333333331</v>
      </c>
      <c r="I13" s="15">
        <v>1139.25</v>
      </c>
      <c r="J13" s="1"/>
    </row>
    <row r="14" spans="1:10" ht="26.25" customHeight="1">
      <c r="A14" s="22" t="s">
        <v>267</v>
      </c>
      <c r="B14" s="376">
        <v>171958</v>
      </c>
      <c r="C14" s="377"/>
      <c r="D14" s="23">
        <v>68611</v>
      </c>
      <c r="E14" s="12">
        <v>209.57</v>
      </c>
      <c r="F14" s="13">
        <v>820.52774729207431</v>
      </c>
      <c r="G14" s="14">
        <v>61</v>
      </c>
      <c r="H14" s="13">
        <v>2818.9836065573772</v>
      </c>
      <c r="I14" s="15">
        <v>1124.7704918032787</v>
      </c>
      <c r="J14" s="1"/>
    </row>
    <row r="15" spans="1:10">
      <c r="A15" s="1"/>
      <c r="B15" s="363" t="s">
        <v>10</v>
      </c>
      <c r="C15" s="363"/>
      <c r="D15" s="363"/>
      <c r="E15" s="363"/>
      <c r="F15" s="363"/>
      <c r="G15" s="363"/>
      <c r="H15" s="363"/>
      <c r="I15" s="363"/>
    </row>
    <row r="16" spans="1:10">
      <c r="A16" s="1"/>
      <c r="B16" s="1"/>
      <c r="C16" s="1"/>
      <c r="D16" s="1"/>
      <c r="E16" s="1"/>
      <c r="F16" s="1"/>
      <c r="G16" s="1"/>
      <c r="H16" s="1"/>
      <c r="I16" s="1"/>
    </row>
    <row r="17" spans="1:9">
      <c r="A17" s="1"/>
      <c r="B17" s="1"/>
      <c r="C17" s="1"/>
      <c r="D17" s="1"/>
      <c r="E17" s="1"/>
      <c r="F17" s="1"/>
      <c r="G17" s="1"/>
      <c r="H17" s="1"/>
      <c r="I17" s="1"/>
    </row>
    <row r="18" spans="1:9" ht="30" customHeight="1">
      <c r="A18" s="24" t="s">
        <v>11</v>
      </c>
      <c r="B18" s="24"/>
      <c r="C18" s="1"/>
      <c r="D18" s="1"/>
      <c r="E18" s="1"/>
      <c r="F18" s="1"/>
      <c r="G18" s="1"/>
      <c r="H18" s="1"/>
      <c r="I18" s="1"/>
    </row>
    <row r="19" spans="1:9" ht="15" customHeight="1">
      <c r="A19" s="1"/>
      <c r="B19" s="1"/>
      <c r="C19" s="1"/>
      <c r="D19" s="1"/>
      <c r="E19" s="1"/>
      <c r="F19" s="1"/>
      <c r="G19" s="1"/>
      <c r="H19" s="1"/>
      <c r="I19" s="1"/>
    </row>
    <row r="20" spans="1:9">
      <c r="A20" s="10"/>
      <c r="B20" s="8"/>
      <c r="C20" s="8"/>
      <c r="D20" s="173" t="s">
        <v>2</v>
      </c>
      <c r="E20" s="350" t="s">
        <v>669</v>
      </c>
      <c r="F20" s="350" t="s">
        <v>670</v>
      </c>
      <c r="G20" s="350" t="s">
        <v>671</v>
      </c>
      <c r="H20" s="350" t="s">
        <v>672</v>
      </c>
      <c r="I20" s="350" t="s">
        <v>673</v>
      </c>
    </row>
    <row r="21" spans="1:9">
      <c r="A21" s="25" t="s">
        <v>12</v>
      </c>
      <c r="B21" s="26"/>
      <c r="C21" s="26"/>
      <c r="D21" s="27"/>
      <c r="E21" s="351"/>
      <c r="F21" s="351"/>
      <c r="G21" s="351"/>
      <c r="H21" s="351"/>
      <c r="I21" s="351"/>
    </row>
    <row r="22" spans="1:9" ht="13.5" customHeight="1">
      <c r="A22" s="364" t="s">
        <v>6</v>
      </c>
      <c r="B22" s="365"/>
      <c r="C22" s="365"/>
      <c r="D22" s="366"/>
      <c r="E22" s="11" t="s">
        <v>8</v>
      </c>
      <c r="F22" s="28"/>
      <c r="G22" s="29"/>
      <c r="H22" s="28"/>
      <c r="I22" s="28"/>
    </row>
    <row r="23" spans="1:9" ht="26.25" customHeight="1">
      <c r="A23" s="367"/>
      <c r="B23" s="368"/>
      <c r="C23" s="368"/>
      <c r="D23" s="369"/>
      <c r="E23" s="30">
        <v>175707</v>
      </c>
      <c r="F23" s="31">
        <v>174876</v>
      </c>
      <c r="G23" s="30">
        <v>174252</v>
      </c>
      <c r="H23" s="31">
        <v>173174</v>
      </c>
      <c r="I23" s="31">
        <v>171958</v>
      </c>
    </row>
    <row r="24" spans="1:9" ht="13.5" customHeight="1">
      <c r="A24" s="364" t="s">
        <v>7</v>
      </c>
      <c r="B24" s="365"/>
      <c r="C24" s="365"/>
      <c r="D24" s="366"/>
      <c r="E24" s="32" t="s">
        <v>9</v>
      </c>
      <c r="F24" s="33"/>
      <c r="G24" s="34"/>
      <c r="H24" s="33"/>
      <c r="I24" s="33"/>
    </row>
    <row r="25" spans="1:9" ht="26.25" customHeight="1">
      <c r="A25" s="367"/>
      <c r="B25" s="368"/>
      <c r="C25" s="368"/>
      <c r="D25" s="369"/>
      <c r="E25" s="35">
        <v>66400</v>
      </c>
      <c r="F25" s="36">
        <v>67105</v>
      </c>
      <c r="G25" s="35">
        <v>67819</v>
      </c>
      <c r="H25" s="36">
        <v>68355</v>
      </c>
      <c r="I25" s="36">
        <v>68611</v>
      </c>
    </row>
    <row r="26" spans="1:9" ht="13.5" customHeight="1">
      <c r="A26" s="364" t="s">
        <v>13</v>
      </c>
      <c r="B26" s="365"/>
      <c r="C26" s="365"/>
      <c r="D26" s="366"/>
      <c r="E26" s="151" t="s">
        <v>8</v>
      </c>
      <c r="F26" s="28"/>
      <c r="G26" s="29"/>
      <c r="H26" s="28"/>
      <c r="I26" s="28"/>
    </row>
    <row r="27" spans="1:9" ht="26.25" customHeight="1">
      <c r="A27" s="367"/>
      <c r="B27" s="368"/>
      <c r="C27" s="368"/>
      <c r="D27" s="369"/>
      <c r="E27" s="38">
        <v>2.6</v>
      </c>
      <c r="F27" s="38">
        <v>2.6</v>
      </c>
      <c r="G27" s="38">
        <v>2.6</v>
      </c>
      <c r="H27" s="38">
        <v>2.5</v>
      </c>
      <c r="I27" s="39">
        <v>2.5</v>
      </c>
    </row>
    <row r="28" spans="1:9" ht="13.5" customHeight="1">
      <c r="A28" s="364" t="s">
        <v>14</v>
      </c>
      <c r="B28" s="365"/>
      <c r="C28" s="365"/>
      <c r="D28" s="366"/>
      <c r="E28" s="11" t="s">
        <v>15</v>
      </c>
      <c r="F28" s="28"/>
      <c r="G28" s="29"/>
      <c r="H28" s="28"/>
      <c r="I28" s="28"/>
    </row>
    <row r="29" spans="1:9" ht="26.25" customHeight="1">
      <c r="A29" s="367"/>
      <c r="B29" s="368"/>
      <c r="C29" s="368"/>
      <c r="D29" s="369"/>
      <c r="E29" s="41">
        <v>69537545</v>
      </c>
      <c r="F29" s="40">
        <v>73244799</v>
      </c>
      <c r="G29" s="41">
        <v>68259587</v>
      </c>
      <c r="H29" s="41">
        <v>67723528</v>
      </c>
      <c r="I29" s="41">
        <v>65639064</v>
      </c>
    </row>
    <row r="30" spans="1:9" ht="13.5" customHeight="1">
      <c r="A30" s="364" t="s">
        <v>16</v>
      </c>
      <c r="B30" s="365"/>
      <c r="C30" s="365"/>
      <c r="D30" s="366"/>
      <c r="E30" s="32" t="s">
        <v>241</v>
      </c>
      <c r="F30" s="28"/>
      <c r="G30" s="34"/>
      <c r="H30" s="28"/>
      <c r="I30" s="33"/>
    </row>
    <row r="31" spans="1:9" ht="26.25" customHeight="1">
      <c r="A31" s="367"/>
      <c r="B31" s="368"/>
      <c r="C31" s="368"/>
      <c r="D31" s="369"/>
      <c r="E31" s="42">
        <v>36.299999999999997</v>
      </c>
      <c r="F31" s="39">
        <v>35.200000000000003</v>
      </c>
      <c r="G31" s="42">
        <v>38</v>
      </c>
      <c r="H31" s="39">
        <v>38.334052827253771</v>
      </c>
      <c r="I31" s="43">
        <v>39.00066277605665</v>
      </c>
    </row>
    <row r="32" spans="1:9" ht="13.5" customHeight="1">
      <c r="A32" s="379" t="s">
        <v>17</v>
      </c>
      <c r="B32" s="380"/>
      <c r="C32" s="364" t="s">
        <v>18</v>
      </c>
      <c r="D32" s="366"/>
      <c r="E32" s="11" t="s">
        <v>15</v>
      </c>
      <c r="F32" s="28"/>
      <c r="G32" s="29"/>
      <c r="H32" s="28"/>
      <c r="I32" s="28"/>
    </row>
    <row r="33" spans="1:9" ht="26.25" customHeight="1">
      <c r="A33" s="381"/>
      <c r="B33" s="382"/>
      <c r="C33" s="367"/>
      <c r="D33" s="369"/>
      <c r="E33" s="45">
        <v>25242915</v>
      </c>
      <c r="F33" s="45">
        <v>25795650</v>
      </c>
      <c r="G33" s="44">
        <v>25906908</v>
      </c>
      <c r="H33" s="45">
        <v>25961173</v>
      </c>
      <c r="I33" s="46">
        <v>25599670</v>
      </c>
    </row>
    <row r="34" spans="1:9" ht="13.5" customHeight="1">
      <c r="A34" s="381"/>
      <c r="B34" s="382"/>
      <c r="C34" s="364" t="s">
        <v>19</v>
      </c>
      <c r="D34" s="366"/>
      <c r="E34" s="151" t="s">
        <v>21</v>
      </c>
      <c r="F34" s="28"/>
      <c r="G34" s="29"/>
      <c r="H34" s="28"/>
      <c r="I34" s="28"/>
    </row>
    <row r="35" spans="1:9" ht="26.25" customHeight="1">
      <c r="A35" s="381"/>
      <c r="B35" s="382"/>
      <c r="C35" s="367"/>
      <c r="D35" s="369"/>
      <c r="E35" s="47">
        <v>143665</v>
      </c>
      <c r="F35" s="47">
        <v>147508</v>
      </c>
      <c r="G35" s="47">
        <v>148675</v>
      </c>
      <c r="H35" s="47">
        <v>149913.8034577939</v>
      </c>
      <c r="I35" s="48">
        <v>148871.64307563475</v>
      </c>
    </row>
    <row r="36" spans="1:9" ht="13.5" customHeight="1">
      <c r="A36" s="381"/>
      <c r="B36" s="382"/>
      <c r="C36" s="364" t="s">
        <v>20</v>
      </c>
      <c r="D36" s="366"/>
      <c r="E36" s="32" t="s">
        <v>21</v>
      </c>
      <c r="F36" s="28"/>
      <c r="G36" s="34"/>
      <c r="H36" s="28"/>
      <c r="I36" s="33"/>
    </row>
    <row r="37" spans="1:9" ht="26.25" customHeight="1">
      <c r="A37" s="383"/>
      <c r="B37" s="384"/>
      <c r="C37" s="367"/>
      <c r="D37" s="369"/>
      <c r="E37" s="49">
        <v>380164</v>
      </c>
      <c r="F37" s="48">
        <v>384407</v>
      </c>
      <c r="G37" s="49">
        <v>382001</v>
      </c>
      <c r="H37" s="48">
        <v>379799.18074756785</v>
      </c>
      <c r="I37" s="48">
        <v>373113.20342219179</v>
      </c>
    </row>
    <row r="45" spans="1:9">
      <c r="A45" s="10"/>
      <c r="B45" s="8"/>
      <c r="C45" s="8"/>
      <c r="D45" s="173" t="s">
        <v>2</v>
      </c>
      <c r="E45" s="350" t="s">
        <v>669</v>
      </c>
      <c r="F45" s="350" t="s">
        <v>670</v>
      </c>
      <c r="G45" s="453" t="s">
        <v>671</v>
      </c>
      <c r="H45" s="350" t="s">
        <v>672</v>
      </c>
      <c r="I45" s="350" t="s">
        <v>673</v>
      </c>
    </row>
    <row r="46" spans="1:9">
      <c r="A46" s="50" t="s">
        <v>12</v>
      </c>
      <c r="B46" s="51"/>
      <c r="C46" s="51"/>
      <c r="D46" s="52"/>
      <c r="E46" s="351"/>
      <c r="F46" s="351"/>
      <c r="G46" s="456"/>
      <c r="H46" s="351"/>
      <c r="I46" s="351"/>
    </row>
    <row r="47" spans="1:9" ht="13.5" customHeight="1">
      <c r="A47" s="379" t="s">
        <v>22</v>
      </c>
      <c r="B47" s="380"/>
      <c r="C47" s="364" t="s">
        <v>18</v>
      </c>
      <c r="D47" s="366"/>
      <c r="E47" s="11" t="s">
        <v>15</v>
      </c>
      <c r="F47" s="914"/>
      <c r="G47" s="29"/>
      <c r="H47" s="28"/>
      <c r="I47" s="28"/>
    </row>
    <row r="48" spans="1:9" ht="26.25" customHeight="1">
      <c r="A48" s="381"/>
      <c r="B48" s="382"/>
      <c r="C48" s="367"/>
      <c r="D48" s="369"/>
      <c r="E48" s="53">
        <v>10675639</v>
      </c>
      <c r="F48" s="916">
        <v>10744620</v>
      </c>
      <c r="G48" s="901">
        <v>10820746</v>
      </c>
      <c r="H48" s="54">
        <v>11026637</v>
      </c>
      <c r="I48" s="54">
        <v>10798645</v>
      </c>
    </row>
    <row r="49" spans="1:9" ht="13.5" customHeight="1">
      <c r="A49" s="381"/>
      <c r="B49" s="382"/>
      <c r="C49" s="364" t="s">
        <v>19</v>
      </c>
      <c r="D49" s="366"/>
      <c r="E49" s="151" t="s">
        <v>21</v>
      </c>
      <c r="F49" s="914"/>
      <c r="G49" s="29"/>
      <c r="H49" s="28"/>
      <c r="I49" s="28"/>
    </row>
    <row r="50" spans="1:9" ht="26.25" customHeight="1">
      <c r="A50" s="381"/>
      <c r="B50" s="382"/>
      <c r="C50" s="367"/>
      <c r="D50" s="369"/>
      <c r="E50" s="902">
        <v>60758.188347646937</v>
      </c>
      <c r="F50" s="915">
        <v>61441.364166609485</v>
      </c>
      <c r="G50" s="49">
        <v>62098.259991277002</v>
      </c>
      <c r="H50" s="47">
        <v>63673.744326515531</v>
      </c>
      <c r="I50" s="48">
        <v>62798.154200444296</v>
      </c>
    </row>
    <row r="51" spans="1:9" ht="13.5" customHeight="1">
      <c r="A51" s="381"/>
      <c r="B51" s="382"/>
      <c r="C51" s="364" t="s">
        <v>20</v>
      </c>
      <c r="D51" s="366"/>
      <c r="E51" s="32" t="s">
        <v>21</v>
      </c>
      <c r="F51" s="914"/>
      <c r="G51" s="34"/>
      <c r="H51" s="28"/>
      <c r="I51" s="33"/>
    </row>
    <row r="52" spans="1:9" ht="26.25" customHeight="1">
      <c r="A52" s="383"/>
      <c r="B52" s="384"/>
      <c r="C52" s="367"/>
      <c r="D52" s="369"/>
      <c r="E52" s="903">
        <v>160777.69578313254</v>
      </c>
      <c r="F52" s="915">
        <v>160116.5337903286</v>
      </c>
      <c r="G52" s="49">
        <v>159553.31101903596</v>
      </c>
      <c r="H52" s="48">
        <v>161314.27108477801</v>
      </c>
      <c r="I52" s="48">
        <v>157389.41277637696</v>
      </c>
    </row>
    <row r="53" spans="1:9" ht="13.5" customHeight="1">
      <c r="A53" s="352" t="s">
        <v>23</v>
      </c>
      <c r="B53" s="353"/>
      <c r="C53" s="364" t="s">
        <v>18</v>
      </c>
      <c r="D53" s="366"/>
      <c r="E53" s="11" t="s">
        <v>15</v>
      </c>
      <c r="F53" s="914"/>
      <c r="G53" s="29"/>
      <c r="H53" s="28"/>
      <c r="I53" s="28"/>
    </row>
    <row r="54" spans="1:9" ht="26.25" customHeight="1">
      <c r="A54" s="354"/>
      <c r="B54" s="355"/>
      <c r="C54" s="367"/>
      <c r="D54" s="369"/>
      <c r="E54" s="53">
        <v>12852616</v>
      </c>
      <c r="F54" s="916">
        <v>13339411</v>
      </c>
      <c r="G54" s="901">
        <v>13421814</v>
      </c>
      <c r="H54" s="54">
        <v>13276825</v>
      </c>
      <c r="I54" s="54">
        <v>13183442</v>
      </c>
    </row>
    <row r="55" spans="1:9" ht="13.5" customHeight="1">
      <c r="A55" s="354"/>
      <c r="B55" s="355"/>
      <c r="C55" s="364" t="s">
        <v>19</v>
      </c>
      <c r="D55" s="366"/>
      <c r="E55" s="37" t="s">
        <v>21</v>
      </c>
      <c r="F55" s="914"/>
      <c r="G55" s="29"/>
      <c r="H55" s="28"/>
      <c r="I55" s="28"/>
    </row>
    <row r="56" spans="1:9" ht="27" customHeight="1">
      <c r="A56" s="354"/>
      <c r="B56" s="355"/>
      <c r="C56" s="367"/>
      <c r="D56" s="369"/>
      <c r="E56" s="904">
        <v>73148.002071630617</v>
      </c>
      <c r="F56" s="915">
        <v>76279.255014982045</v>
      </c>
      <c r="G56" s="49">
        <v>77025.308174368154</v>
      </c>
      <c r="H56" s="47">
        <v>76667.542471733628</v>
      </c>
      <c r="I56" s="48">
        <v>76666.639528256899</v>
      </c>
    </row>
    <row r="57" spans="1:9" ht="13.5" customHeight="1">
      <c r="A57" s="354"/>
      <c r="B57" s="355"/>
      <c r="C57" s="364" t="s">
        <v>20</v>
      </c>
      <c r="D57" s="366"/>
      <c r="E57" s="32" t="s">
        <v>21</v>
      </c>
      <c r="F57" s="914"/>
      <c r="G57" s="34"/>
      <c r="H57" s="28"/>
      <c r="I57" s="33"/>
    </row>
    <row r="58" spans="1:9" ht="26.25" customHeight="1">
      <c r="A58" s="356"/>
      <c r="B58" s="357"/>
      <c r="C58" s="367"/>
      <c r="D58" s="369"/>
      <c r="E58" s="905">
        <v>193563.49397590361</v>
      </c>
      <c r="F58" s="915">
        <v>198784.1591535653</v>
      </c>
      <c r="G58" s="49">
        <v>197906.39791208954</v>
      </c>
      <c r="H58" s="48">
        <v>194233.41379562579</v>
      </c>
      <c r="I58" s="48">
        <v>192147.64396379588</v>
      </c>
    </row>
    <row r="59" spans="1:9" ht="13.5" customHeight="1">
      <c r="A59" s="352" t="s">
        <v>24</v>
      </c>
      <c r="B59" s="353"/>
      <c r="C59" s="364" t="s">
        <v>18</v>
      </c>
      <c r="D59" s="366"/>
      <c r="E59" s="11" t="s">
        <v>15</v>
      </c>
      <c r="F59" s="914"/>
      <c r="G59" s="29"/>
      <c r="H59" s="28"/>
      <c r="I59" s="28"/>
    </row>
    <row r="60" spans="1:9" ht="26.25" customHeight="1">
      <c r="A60" s="354"/>
      <c r="B60" s="355"/>
      <c r="C60" s="367"/>
      <c r="D60" s="369"/>
      <c r="E60" s="53">
        <v>376174</v>
      </c>
      <c r="F60" s="916">
        <v>428644</v>
      </c>
      <c r="G60" s="901">
        <v>449574</v>
      </c>
      <c r="H60" s="54">
        <v>469583</v>
      </c>
      <c r="I60" s="54">
        <v>495327</v>
      </c>
    </row>
    <row r="61" spans="1:9" ht="13.5" customHeight="1">
      <c r="A61" s="354"/>
      <c r="B61" s="355"/>
      <c r="C61" s="364" t="s">
        <v>19</v>
      </c>
      <c r="D61" s="366"/>
      <c r="E61" s="37" t="s">
        <v>21</v>
      </c>
      <c r="F61" s="914"/>
      <c r="G61" s="29"/>
      <c r="H61" s="28"/>
      <c r="I61" s="28"/>
    </row>
    <row r="62" spans="1:9" ht="26.25" customHeight="1">
      <c r="A62" s="354"/>
      <c r="B62" s="355"/>
      <c r="C62" s="367"/>
      <c r="D62" s="369"/>
      <c r="E62" s="906">
        <v>2140.9164119813099</v>
      </c>
      <c r="F62" s="915">
        <v>2451.1310871703377</v>
      </c>
      <c r="G62" s="49">
        <v>2580.02203704979</v>
      </c>
      <c r="H62" s="47">
        <v>2711.6253017196577</v>
      </c>
      <c r="I62" s="48">
        <v>2880.5115202549459</v>
      </c>
    </row>
    <row r="63" spans="1:9" ht="13.5" customHeight="1">
      <c r="A63" s="354"/>
      <c r="B63" s="355"/>
      <c r="C63" s="364" t="s">
        <v>20</v>
      </c>
      <c r="D63" s="366"/>
      <c r="E63" s="32" t="s">
        <v>21</v>
      </c>
      <c r="F63" s="914"/>
      <c r="G63" s="34"/>
      <c r="H63" s="28"/>
      <c r="I63" s="33"/>
    </row>
    <row r="64" spans="1:9" ht="26.25" customHeight="1">
      <c r="A64" s="356"/>
      <c r="B64" s="357"/>
      <c r="C64" s="367"/>
      <c r="D64" s="369"/>
      <c r="E64" s="907">
        <v>5665.2710843373497</v>
      </c>
      <c r="F64" s="915">
        <v>6387.6611280828556</v>
      </c>
      <c r="G64" s="49">
        <v>6629.0272637461476</v>
      </c>
      <c r="H64" s="48">
        <v>6869.7681223026848</v>
      </c>
      <c r="I64" s="48">
        <v>7219.3525819475008</v>
      </c>
    </row>
    <row r="65" spans="1:9" ht="13.5" customHeight="1">
      <c r="A65" s="352" t="s">
        <v>198</v>
      </c>
      <c r="B65" s="353"/>
      <c r="C65" s="364" t="s">
        <v>18</v>
      </c>
      <c r="D65" s="366"/>
      <c r="E65" s="11" t="s">
        <v>15</v>
      </c>
      <c r="F65" s="914"/>
      <c r="G65" s="29"/>
      <c r="H65" s="28"/>
      <c r="I65" s="28"/>
    </row>
    <row r="66" spans="1:9" ht="26.25" customHeight="1">
      <c r="A66" s="354"/>
      <c r="B66" s="355"/>
      <c r="C66" s="367"/>
      <c r="D66" s="369"/>
      <c r="E66" s="53">
        <v>1330440</v>
      </c>
      <c r="F66" s="916">
        <v>1275089</v>
      </c>
      <c r="G66" s="901">
        <v>1207602</v>
      </c>
      <c r="H66" s="54">
        <v>1180967</v>
      </c>
      <c r="I66" s="54">
        <v>1115632</v>
      </c>
    </row>
    <row r="67" spans="1:9" ht="13.5" customHeight="1">
      <c r="A67" s="354"/>
      <c r="B67" s="355"/>
      <c r="C67" s="364" t="s">
        <v>19</v>
      </c>
      <c r="D67" s="366"/>
      <c r="E67" s="37" t="s">
        <v>21</v>
      </c>
      <c r="F67" s="914"/>
      <c r="G67" s="29"/>
      <c r="H67" s="28"/>
      <c r="I67" s="28"/>
    </row>
    <row r="68" spans="1:9" ht="26.25" customHeight="1">
      <c r="A68" s="354"/>
      <c r="B68" s="355"/>
      <c r="C68" s="367"/>
      <c r="D68" s="369"/>
      <c r="E68" s="908">
        <v>7571.9237139100887</v>
      </c>
      <c r="F68" s="915">
        <v>7291.3893272947689</v>
      </c>
      <c r="G68" s="49">
        <v>6930.204531368363</v>
      </c>
      <c r="H68" s="47">
        <v>6819.5398847402039</v>
      </c>
      <c r="I68" s="48">
        <v>6487.8167924725803</v>
      </c>
    </row>
    <row r="69" spans="1:9" ht="13.5" customHeight="1">
      <c r="A69" s="354"/>
      <c r="B69" s="355"/>
      <c r="C69" s="364" t="s">
        <v>20</v>
      </c>
      <c r="D69" s="366"/>
      <c r="E69" s="32" t="s">
        <v>21</v>
      </c>
      <c r="F69" s="914"/>
      <c r="G69" s="34"/>
      <c r="H69" s="28"/>
      <c r="I69" s="33"/>
    </row>
    <row r="70" spans="1:9" ht="26.25" customHeight="1">
      <c r="A70" s="356"/>
      <c r="B70" s="357"/>
      <c r="C70" s="367"/>
      <c r="D70" s="369"/>
      <c r="E70" s="909">
        <v>20036.746987951807</v>
      </c>
      <c r="F70" s="915">
        <v>19001.400789807019</v>
      </c>
      <c r="G70" s="49">
        <v>17806.248986272283</v>
      </c>
      <c r="H70" s="48">
        <v>17276.965840099481</v>
      </c>
      <c r="I70" s="48">
        <v>16260.24981416974</v>
      </c>
    </row>
    <row r="71" spans="1:9" ht="13.5" customHeight="1">
      <c r="A71" s="352" t="s">
        <v>25</v>
      </c>
      <c r="B71" s="353"/>
      <c r="C71" s="364" t="s">
        <v>18</v>
      </c>
      <c r="D71" s="366"/>
      <c r="E71" s="11" t="s">
        <v>15</v>
      </c>
      <c r="F71" s="914"/>
      <c r="G71" s="29"/>
      <c r="H71" s="28"/>
      <c r="I71" s="28"/>
    </row>
    <row r="72" spans="1:9" ht="26.25" customHeight="1">
      <c r="A72" s="354"/>
      <c r="B72" s="355"/>
      <c r="C72" s="367"/>
      <c r="D72" s="369"/>
      <c r="E72" s="53">
        <v>8046</v>
      </c>
      <c r="F72" s="916">
        <v>7886</v>
      </c>
      <c r="G72" s="901">
        <v>7172</v>
      </c>
      <c r="H72" s="54">
        <v>7161</v>
      </c>
      <c r="I72" s="54">
        <v>6624</v>
      </c>
    </row>
    <row r="73" spans="1:9" ht="13.5" customHeight="1">
      <c r="A73" s="354"/>
      <c r="B73" s="355"/>
      <c r="C73" s="364" t="s">
        <v>19</v>
      </c>
      <c r="D73" s="366"/>
      <c r="E73" s="37" t="s">
        <v>21</v>
      </c>
      <c r="F73" s="914"/>
      <c r="G73" s="29"/>
      <c r="H73" s="28"/>
      <c r="I73" s="28"/>
    </row>
    <row r="74" spans="1:9" ht="26.25" customHeight="1">
      <c r="A74" s="354" t="s">
        <v>235</v>
      </c>
      <c r="B74" s="355"/>
      <c r="C74" s="367"/>
      <c r="D74" s="369"/>
      <c r="E74" s="910">
        <v>45.792142601034676</v>
      </c>
      <c r="F74" s="915">
        <v>45.094810036826097</v>
      </c>
      <c r="G74" s="49">
        <v>41.158781534788695</v>
      </c>
      <c r="H74" s="47">
        <v>41.351473084874172</v>
      </c>
      <c r="I74" s="48">
        <v>38.521034206027053</v>
      </c>
    </row>
    <row r="75" spans="1:9" ht="13.5" customHeight="1">
      <c r="A75" s="354"/>
      <c r="B75" s="355"/>
      <c r="C75" s="364" t="s">
        <v>20</v>
      </c>
      <c r="D75" s="366"/>
      <c r="E75" s="32" t="s">
        <v>21</v>
      </c>
      <c r="F75" s="914"/>
      <c r="G75" s="34"/>
      <c r="H75" s="28"/>
      <c r="I75" s="33"/>
    </row>
    <row r="76" spans="1:9" ht="26.25" customHeight="1">
      <c r="A76" s="356"/>
      <c r="B76" s="357"/>
      <c r="C76" s="367"/>
      <c r="D76" s="369"/>
      <c r="E76" s="911">
        <v>121.17469879518072</v>
      </c>
      <c r="F76" s="915">
        <v>117.51732359734744</v>
      </c>
      <c r="G76" s="49">
        <v>105.75207537710671</v>
      </c>
      <c r="H76" s="48">
        <v>104.76190476190476</v>
      </c>
      <c r="I76" s="48">
        <v>96.544285901677569</v>
      </c>
    </row>
    <row r="77" spans="1:9" ht="13.5" customHeight="1">
      <c r="A77" s="352" t="s">
        <v>26</v>
      </c>
      <c r="B77" s="353"/>
      <c r="C77" s="364" t="s">
        <v>27</v>
      </c>
      <c r="D77" s="366"/>
      <c r="E77" s="11" t="s">
        <v>28</v>
      </c>
      <c r="F77" s="914"/>
      <c r="G77" s="29"/>
      <c r="H77" s="28"/>
      <c r="I77" s="28"/>
    </row>
    <row r="78" spans="1:9" ht="26.25" customHeight="1">
      <c r="A78" s="354"/>
      <c r="B78" s="355"/>
      <c r="C78" s="367"/>
      <c r="D78" s="369"/>
      <c r="E78" s="912">
        <v>61</v>
      </c>
      <c r="F78" s="917">
        <v>62</v>
      </c>
      <c r="G78" s="55">
        <v>61</v>
      </c>
      <c r="H78" s="56">
        <v>60</v>
      </c>
      <c r="I78" s="56">
        <v>61</v>
      </c>
    </row>
    <row r="79" spans="1:9" ht="13.5" customHeight="1">
      <c r="A79" s="354"/>
      <c r="B79" s="355"/>
      <c r="C79" s="379" t="s">
        <v>29</v>
      </c>
      <c r="D79" s="380"/>
      <c r="E79" s="37" t="s">
        <v>28</v>
      </c>
      <c r="F79" s="914"/>
      <c r="G79" s="29"/>
      <c r="H79" s="28"/>
      <c r="I79" s="28"/>
    </row>
    <row r="80" spans="1:9" ht="26.25" customHeight="1">
      <c r="A80" s="354"/>
      <c r="B80" s="355"/>
      <c r="C80" s="383"/>
      <c r="D80" s="384"/>
      <c r="E80" s="913">
        <v>2880.4426229508199</v>
      </c>
      <c r="F80" s="915">
        <v>2820.5806451612902</v>
      </c>
      <c r="G80" s="49">
        <v>2856.5901639344261</v>
      </c>
      <c r="H80" s="47">
        <v>2886.2333333333331</v>
      </c>
      <c r="I80" s="48">
        <v>2818.9836065573772</v>
      </c>
    </row>
    <row r="81" spans="1:9" ht="13.5" customHeight="1">
      <c r="A81" s="354"/>
      <c r="B81" s="355"/>
      <c r="C81" s="379" t="s">
        <v>30</v>
      </c>
      <c r="D81" s="380"/>
      <c r="E81" s="32" t="s">
        <v>9</v>
      </c>
      <c r="F81" s="914"/>
      <c r="G81" s="34"/>
      <c r="H81" s="28"/>
      <c r="I81" s="33"/>
    </row>
    <row r="82" spans="1:9" ht="26.25" customHeight="1">
      <c r="A82" s="356"/>
      <c r="B82" s="357"/>
      <c r="C82" s="383"/>
      <c r="D82" s="384"/>
      <c r="E82" s="915">
        <v>1088.5245901639344</v>
      </c>
      <c r="F82" s="915">
        <v>1082.3387096774193</v>
      </c>
      <c r="G82" s="49">
        <v>1111.7868852459017</v>
      </c>
      <c r="H82" s="48">
        <v>1139.25</v>
      </c>
      <c r="I82" s="48">
        <v>1124.7704918032787</v>
      </c>
    </row>
    <row r="83" spans="1:9">
      <c r="A83" s="1"/>
      <c r="B83" s="363" t="s">
        <v>31</v>
      </c>
      <c r="C83" s="363"/>
      <c r="D83" s="363"/>
      <c r="E83" s="363"/>
      <c r="F83" s="363"/>
      <c r="G83" s="363"/>
      <c r="H83" s="363"/>
      <c r="I83" s="363"/>
    </row>
    <row r="84" spans="1:9">
      <c r="A84" s="1"/>
      <c r="B84" s="385" t="s">
        <v>272</v>
      </c>
      <c r="C84" s="385"/>
      <c r="D84" s="385"/>
      <c r="E84" s="385"/>
      <c r="F84" s="385"/>
      <c r="G84" s="385"/>
      <c r="H84" s="385"/>
      <c r="I84" s="385"/>
    </row>
    <row r="85" spans="1:9">
      <c r="A85" s="1"/>
      <c r="B85" s="1"/>
      <c r="C85" s="1"/>
      <c r="D85" s="1"/>
      <c r="E85" s="1"/>
      <c r="F85" s="1"/>
      <c r="G85" s="1"/>
      <c r="H85" s="1"/>
      <c r="I85" s="1"/>
    </row>
    <row r="86" spans="1:9">
      <c r="A86" s="1"/>
      <c r="B86" s="1"/>
      <c r="C86" s="1"/>
      <c r="D86" s="1"/>
      <c r="E86" s="1"/>
      <c r="F86" s="1"/>
      <c r="G86" s="1"/>
      <c r="H86" s="1"/>
      <c r="I86" s="1"/>
    </row>
    <row r="87" spans="1:9">
      <c r="A87" s="1"/>
      <c r="B87" s="1"/>
      <c r="C87" s="1"/>
      <c r="D87" s="1"/>
      <c r="E87" s="1"/>
      <c r="F87" s="1"/>
      <c r="G87" s="1"/>
      <c r="H87" s="1"/>
      <c r="I87" s="1"/>
    </row>
    <row r="88" spans="1:9">
      <c r="A88" s="1"/>
      <c r="B88" s="1"/>
      <c r="C88" s="1"/>
      <c r="D88" s="1"/>
      <c r="E88" s="1"/>
      <c r="F88" s="1"/>
      <c r="G88" s="1"/>
      <c r="H88" s="1"/>
      <c r="I88" s="1"/>
    </row>
    <row r="89" spans="1:9">
      <c r="A89" s="1"/>
      <c r="B89" s="1"/>
      <c r="C89" s="1"/>
      <c r="D89" s="1"/>
      <c r="E89" s="1"/>
      <c r="F89" s="1"/>
      <c r="G89" s="1"/>
      <c r="H89" s="1"/>
      <c r="I89" s="1"/>
    </row>
    <row r="90" spans="1:9">
      <c r="A90" s="1"/>
      <c r="B90" s="1"/>
      <c r="C90" s="1"/>
      <c r="D90" s="1"/>
      <c r="E90" s="1"/>
      <c r="F90" s="1"/>
      <c r="G90" s="1"/>
      <c r="H90" s="1"/>
      <c r="I90" s="1"/>
    </row>
    <row r="91" spans="1:9">
      <c r="A91" s="1"/>
      <c r="B91" s="1"/>
      <c r="C91" s="1"/>
      <c r="D91" s="1"/>
      <c r="E91" s="1"/>
      <c r="F91" s="1"/>
      <c r="G91" s="1"/>
      <c r="H91" s="1"/>
      <c r="I91" s="1"/>
    </row>
    <row r="92" spans="1:9">
      <c r="A92" s="1"/>
      <c r="B92" s="1"/>
      <c r="C92" s="1"/>
      <c r="D92" s="1"/>
      <c r="E92" s="1"/>
      <c r="F92" s="1"/>
      <c r="G92" s="1"/>
      <c r="H92" s="1"/>
      <c r="I92" s="1"/>
    </row>
    <row r="93" spans="1:9">
      <c r="A93" s="1"/>
      <c r="B93" s="1"/>
      <c r="C93" s="1"/>
      <c r="D93" s="1"/>
      <c r="E93" s="1"/>
      <c r="F93" s="1"/>
      <c r="G93" s="1"/>
      <c r="H93" s="1"/>
      <c r="I93" s="1"/>
    </row>
    <row r="94" spans="1:9">
      <c r="A94" s="1"/>
      <c r="B94" s="1"/>
      <c r="C94" s="1"/>
      <c r="D94" s="1"/>
      <c r="E94" s="1"/>
      <c r="F94" s="1"/>
      <c r="G94" s="1"/>
      <c r="H94" s="1"/>
      <c r="I94" s="1"/>
    </row>
    <row r="95" spans="1:9">
      <c r="A95" s="1"/>
      <c r="B95" s="1"/>
      <c r="C95" s="1"/>
      <c r="D95" s="1"/>
      <c r="E95" s="1"/>
      <c r="F95" s="1"/>
      <c r="G95" s="1"/>
      <c r="H95" s="1"/>
      <c r="I95" s="1"/>
    </row>
  </sheetData>
  <sheetProtection selectLockedCells="1"/>
  <mergeCells count="66">
    <mergeCell ref="A74:B76"/>
    <mergeCell ref="A71:B73"/>
    <mergeCell ref="B84:I84"/>
    <mergeCell ref="C73:D74"/>
    <mergeCell ref="C75:D76"/>
    <mergeCell ref="A77:B82"/>
    <mergeCell ref="C77:D78"/>
    <mergeCell ref="C79:D80"/>
    <mergeCell ref="C81:D82"/>
    <mergeCell ref="B83:I83"/>
    <mergeCell ref="A59:B64"/>
    <mergeCell ref="C59:D60"/>
    <mergeCell ref="C61:D62"/>
    <mergeCell ref="C63:D64"/>
    <mergeCell ref="C71:D72"/>
    <mergeCell ref="A65:B70"/>
    <mergeCell ref="C65:D66"/>
    <mergeCell ref="C67:D68"/>
    <mergeCell ref="C69:D70"/>
    <mergeCell ref="G45:G46"/>
    <mergeCell ref="H45:H46"/>
    <mergeCell ref="I45:I46"/>
    <mergeCell ref="A53:B58"/>
    <mergeCell ref="C53:D54"/>
    <mergeCell ref="C55:D56"/>
    <mergeCell ref="C57:D58"/>
    <mergeCell ref="A47:B52"/>
    <mergeCell ref="C47:D48"/>
    <mergeCell ref="C49:D50"/>
    <mergeCell ref="C51:D52"/>
    <mergeCell ref="E45:E46"/>
    <mergeCell ref="F45:F46"/>
    <mergeCell ref="A32:B37"/>
    <mergeCell ref="C32:D33"/>
    <mergeCell ref="C34:D35"/>
    <mergeCell ref="C36:D37"/>
    <mergeCell ref="A24:D25"/>
    <mergeCell ref="A28:D29"/>
    <mergeCell ref="A30:D31"/>
    <mergeCell ref="A1:I1"/>
    <mergeCell ref="A3:I3"/>
    <mergeCell ref="B15:I15"/>
    <mergeCell ref="A22:D23"/>
    <mergeCell ref="A26:D27"/>
    <mergeCell ref="B9:C9"/>
    <mergeCell ref="B10:C10"/>
    <mergeCell ref="B11:C11"/>
    <mergeCell ref="B12:C12"/>
    <mergeCell ref="B13:C13"/>
    <mergeCell ref="B14:C14"/>
    <mergeCell ref="H5:H6"/>
    <mergeCell ref="I5:I6"/>
    <mergeCell ref="E20:E21"/>
    <mergeCell ref="F20:F21"/>
    <mergeCell ref="G20:G21"/>
    <mergeCell ref="H20:H21"/>
    <mergeCell ref="I20:I21"/>
    <mergeCell ref="B5:C5"/>
    <mergeCell ref="B6:C8"/>
    <mergeCell ref="A6:A8"/>
    <mergeCell ref="D6:D8"/>
    <mergeCell ref="E6:E8"/>
    <mergeCell ref="F6:F8"/>
    <mergeCell ref="G6:G8"/>
    <mergeCell ref="H7:H8"/>
    <mergeCell ref="I7:I8"/>
  </mergeCells>
  <phoneticPr fontId="2"/>
  <conditionalFormatting sqref="A14:E14">
    <cfRule type="expression" dxfId="37" priority="10">
      <formula>A14=""</formula>
    </cfRule>
  </conditionalFormatting>
  <conditionalFormatting sqref="E29:I29">
    <cfRule type="expression" dxfId="36" priority="9">
      <formula>E29=""</formula>
    </cfRule>
  </conditionalFormatting>
  <conditionalFormatting sqref="E48:I48">
    <cfRule type="expression" dxfId="35" priority="8">
      <formula>E48=""</formula>
    </cfRule>
  </conditionalFormatting>
  <conditionalFormatting sqref="E54:I54">
    <cfRule type="expression" dxfId="34" priority="7">
      <formula>E54=""</formula>
    </cfRule>
  </conditionalFormatting>
  <conditionalFormatting sqref="E60:I60">
    <cfRule type="expression" dxfId="33" priority="6">
      <formula>E60=""</formula>
    </cfRule>
  </conditionalFormatting>
  <conditionalFormatting sqref="E72:I72">
    <cfRule type="expression" dxfId="32" priority="5">
      <formula>E72=""</formula>
    </cfRule>
  </conditionalFormatting>
  <conditionalFormatting sqref="E66:I66">
    <cfRule type="expression" dxfId="31" priority="4">
      <formula>E66=""</formula>
    </cfRule>
  </conditionalFormatting>
  <conditionalFormatting sqref="G14">
    <cfRule type="expression" dxfId="30" priority="3">
      <formula>G14=""</formula>
    </cfRule>
  </conditionalFormatting>
  <conditionalFormatting sqref="B13:E13">
    <cfRule type="expression" dxfId="29" priority="2">
      <formula>B13=""</formula>
    </cfRule>
  </conditionalFormatting>
  <conditionalFormatting sqref="G13">
    <cfRule type="expression" dxfId="28" priority="1">
      <formula>G13=""</formula>
    </cfRule>
  </conditionalFormatting>
  <pageMargins left="0.7" right="0.7" top="0.75" bottom="0.75" header="0.3" footer="0.3"/>
  <pageSetup paperSize="9" orientation="portrait" r:id="rId1"/>
  <headerFooter>
    <oddFooter>&amp;C&amp;"ＭＳ 明朝,標準"&amp;P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7"/>
  <sheetViews>
    <sheetView view="pageBreakPreview" topLeftCell="C2" zoomScaleNormal="100" zoomScaleSheetLayoutView="100" workbookViewId="0">
      <selection activeCell="H6" sqref="H6:J13"/>
    </sheetView>
  </sheetViews>
  <sheetFormatPr defaultRowHeight="13.5"/>
  <cols>
    <col min="1" max="1" width="3.125" style="218" customWidth="1"/>
    <col min="2" max="2" width="10.625" style="218" customWidth="1"/>
    <col min="3" max="3" width="11.25" customWidth="1"/>
    <col min="4" max="4" width="6.25" customWidth="1"/>
    <col min="5" max="5" width="11.25" customWidth="1"/>
    <col min="6" max="6" width="6" customWidth="1"/>
    <col min="7" max="7" width="11.625" customWidth="1"/>
    <col min="8" max="9" width="9" customWidth="1"/>
    <col min="10" max="10" width="11.375" customWidth="1"/>
    <col min="11" max="11" width="6.875" customWidth="1"/>
    <col min="12" max="12" width="8.75" customWidth="1"/>
    <col min="13" max="13" width="6.875" customWidth="1"/>
    <col min="14" max="14" width="9.5" customWidth="1"/>
    <col min="15" max="15" width="12.125" customWidth="1"/>
    <col min="16" max="16" width="18.375" customWidth="1"/>
    <col min="17" max="18" width="12.125" customWidth="1"/>
    <col min="19" max="19" width="0.25" customWidth="1"/>
    <col min="20" max="20" width="28.625" customWidth="1"/>
    <col min="21" max="22" width="12.125" customWidth="1"/>
    <col min="23" max="23" width="15.75" customWidth="1"/>
    <col min="24" max="24" width="25.75" customWidth="1"/>
    <col min="25" max="25" width="0.875" hidden="1" customWidth="1"/>
    <col min="26" max="26" width="14.375" customWidth="1"/>
    <col min="27" max="27" width="25.875" customWidth="1"/>
    <col min="28" max="28" width="0.875" hidden="1" customWidth="1"/>
    <col min="29" max="29" width="14" customWidth="1"/>
    <col min="30" max="31" width="12.125" customWidth="1"/>
    <col min="32" max="32" width="14.875" customWidth="1"/>
    <col min="33" max="34" width="17.875" customWidth="1"/>
    <col min="35" max="35" width="24" customWidth="1"/>
    <col min="36" max="37" width="8.25" customWidth="1"/>
    <col min="38" max="38" width="10" customWidth="1"/>
    <col min="39" max="39" width="6.875" customWidth="1"/>
    <col min="40" max="40" width="12.75" customWidth="1"/>
    <col min="41" max="41" width="13.25" customWidth="1"/>
    <col min="42" max="42" width="16.375" customWidth="1"/>
    <col min="43" max="43" width="10.25" bestFit="1" customWidth="1"/>
    <col min="44" max="44" width="8.25" customWidth="1"/>
    <col min="45" max="45" width="7.875" customWidth="1"/>
    <col min="46" max="46" width="13.5" customWidth="1"/>
    <col min="47" max="47" width="12.5" customWidth="1"/>
    <col min="48" max="48" width="12.75" customWidth="1"/>
    <col min="49" max="49" width="14.625" customWidth="1"/>
    <col min="50" max="50" width="14" customWidth="1"/>
    <col min="51" max="51" width="13.375" customWidth="1"/>
    <col min="52" max="57" width="20.125" customWidth="1"/>
    <col min="58" max="58" width="2.5" customWidth="1"/>
    <col min="59" max="59" width="6.125" customWidth="1"/>
    <col min="60" max="60" width="17.5" customWidth="1"/>
    <col min="61" max="61" width="17.25" customWidth="1"/>
    <col min="62" max="62" width="21.625" customWidth="1"/>
    <col min="63" max="63" width="17.5" customWidth="1"/>
    <col min="64" max="64" width="18.25" customWidth="1"/>
    <col min="65" max="65" width="21.375" customWidth="1"/>
  </cols>
  <sheetData>
    <row r="1" spans="1:71" ht="17.25">
      <c r="A1" s="589" t="s">
        <v>292</v>
      </c>
      <c r="B1" s="589"/>
      <c r="C1" s="589"/>
      <c r="D1" s="589"/>
      <c r="E1" s="589"/>
      <c r="F1" s="589"/>
      <c r="G1" s="589"/>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9"/>
      <c r="AK1" s="209"/>
      <c r="AL1" s="208"/>
      <c r="AM1" s="208"/>
      <c r="AN1" s="208"/>
      <c r="AO1" s="208"/>
      <c r="AP1" s="210"/>
      <c r="AQ1" s="208"/>
      <c r="AR1" s="208"/>
      <c r="AS1" s="208"/>
      <c r="AT1" s="208"/>
      <c r="AU1" s="208"/>
      <c r="AV1" s="208"/>
      <c r="AW1" s="208"/>
      <c r="AX1" s="208"/>
      <c r="AY1" s="2"/>
      <c r="AZ1" s="208"/>
      <c r="BA1" s="208"/>
      <c r="BB1" s="208"/>
      <c r="BK1" s="211"/>
      <c r="BL1" s="211"/>
      <c r="BM1" s="211"/>
      <c r="BN1" s="211"/>
      <c r="BO1" s="211"/>
      <c r="BP1" s="211"/>
    </row>
    <row r="2" spans="1:71">
      <c r="A2" s="212"/>
      <c r="B2" s="212"/>
      <c r="C2" s="213"/>
      <c r="D2" s="213"/>
      <c r="E2" s="213"/>
      <c r="F2" s="213"/>
      <c r="G2" s="213"/>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9"/>
      <c r="AK2" s="209"/>
      <c r="AL2" s="208"/>
      <c r="AM2" s="208"/>
      <c r="AN2" s="208"/>
      <c r="AO2" s="208"/>
      <c r="AP2" s="210"/>
      <c r="AQ2" s="208"/>
      <c r="AR2" s="208"/>
      <c r="AS2" s="208"/>
      <c r="AT2" s="208"/>
      <c r="AU2" s="208"/>
      <c r="AV2" s="208"/>
      <c r="AW2" s="208"/>
      <c r="AX2" s="208"/>
      <c r="AY2" s="2"/>
      <c r="AZ2" s="208"/>
      <c r="BA2" s="208"/>
      <c r="BB2" s="208"/>
      <c r="BK2" s="214"/>
      <c r="BL2" s="214"/>
      <c r="BM2" s="214"/>
      <c r="BN2" s="211"/>
      <c r="BO2" s="211"/>
      <c r="BP2" s="211"/>
    </row>
    <row r="3" spans="1:71" s="218" customFormat="1" ht="12">
      <c r="A3" s="590" t="s">
        <v>2</v>
      </c>
      <c r="B3" s="590"/>
      <c r="C3" s="591" t="s">
        <v>293</v>
      </c>
      <c r="D3" s="591"/>
      <c r="E3" s="591"/>
      <c r="F3" s="591"/>
      <c r="G3" s="591"/>
      <c r="H3" s="591" t="s">
        <v>294</v>
      </c>
      <c r="I3" s="591"/>
      <c r="J3" s="591"/>
      <c r="K3" s="591" t="s">
        <v>295</v>
      </c>
      <c r="L3" s="591"/>
      <c r="M3" s="591"/>
      <c r="N3" s="591"/>
      <c r="O3" s="591" t="s">
        <v>296</v>
      </c>
      <c r="P3" s="591"/>
      <c r="Q3" s="591"/>
      <c r="R3" s="591" t="s">
        <v>297</v>
      </c>
      <c r="S3" s="591"/>
      <c r="T3" s="591"/>
      <c r="U3" s="591" t="s">
        <v>298</v>
      </c>
      <c r="V3" s="591"/>
      <c r="W3" s="591"/>
      <c r="X3" s="591" t="s">
        <v>299</v>
      </c>
      <c r="Y3" s="591"/>
      <c r="Z3" s="591"/>
      <c r="AA3" s="591" t="s">
        <v>300</v>
      </c>
      <c r="AB3" s="591"/>
      <c r="AC3" s="591"/>
      <c r="AD3" s="591" t="s">
        <v>301</v>
      </c>
      <c r="AE3" s="591"/>
      <c r="AF3" s="591"/>
      <c r="AG3" s="591" t="s">
        <v>302</v>
      </c>
      <c r="AH3" s="591"/>
      <c r="AI3" s="591"/>
      <c r="AJ3" s="592">
        <v>27</v>
      </c>
      <c r="AK3" s="593"/>
      <c r="AL3" s="593"/>
      <c r="AM3" s="593"/>
      <c r="AN3" s="593"/>
      <c r="AO3" s="594"/>
      <c r="AP3" s="592" t="s">
        <v>303</v>
      </c>
      <c r="AQ3" s="593"/>
      <c r="AR3" s="593"/>
      <c r="AS3" s="593"/>
      <c r="AT3" s="593"/>
      <c r="AU3" s="593"/>
      <c r="AV3" s="593"/>
      <c r="AW3" s="593"/>
      <c r="AX3" s="593"/>
      <c r="AY3" s="594"/>
      <c r="AZ3" s="591" t="s">
        <v>304</v>
      </c>
      <c r="BA3" s="591"/>
      <c r="BB3" s="591"/>
      <c r="BC3" s="591" t="s">
        <v>305</v>
      </c>
      <c r="BD3" s="591"/>
      <c r="BE3" s="591"/>
      <c r="BF3" s="215"/>
      <c r="BG3" s="216"/>
      <c r="BH3" s="598" t="s">
        <v>306</v>
      </c>
      <c r="BI3" s="599"/>
      <c r="BJ3" s="599"/>
      <c r="BK3" s="599"/>
      <c r="BL3" s="599"/>
      <c r="BM3" s="600"/>
      <c r="BN3" s="217"/>
      <c r="BO3" s="217"/>
      <c r="BP3" s="217"/>
    </row>
    <row r="4" spans="1:71" s="218" customFormat="1" ht="12">
      <c r="A4" s="604" t="s">
        <v>12</v>
      </c>
      <c r="B4" s="604"/>
      <c r="C4" s="591"/>
      <c r="D4" s="591"/>
      <c r="E4" s="591"/>
      <c r="F4" s="591"/>
      <c r="G4" s="591"/>
      <c r="H4" s="591"/>
      <c r="I4" s="591"/>
      <c r="J4" s="591"/>
      <c r="K4" s="591"/>
      <c r="L4" s="591"/>
      <c r="M4" s="591"/>
      <c r="N4" s="591"/>
      <c r="O4" s="591"/>
      <c r="P4" s="591"/>
      <c r="Q4" s="591"/>
      <c r="R4" s="591"/>
      <c r="S4" s="591"/>
      <c r="T4" s="591"/>
      <c r="U4" s="591"/>
      <c r="V4" s="591"/>
      <c r="W4" s="591"/>
      <c r="X4" s="591"/>
      <c r="Y4" s="591"/>
      <c r="Z4" s="591"/>
      <c r="AA4" s="591"/>
      <c r="AB4" s="591"/>
      <c r="AC4" s="591"/>
      <c r="AD4" s="591"/>
      <c r="AE4" s="591"/>
      <c r="AF4" s="591"/>
      <c r="AG4" s="591"/>
      <c r="AH4" s="591"/>
      <c r="AI4" s="591"/>
      <c r="AJ4" s="595"/>
      <c r="AK4" s="596"/>
      <c r="AL4" s="596"/>
      <c r="AM4" s="596"/>
      <c r="AN4" s="596"/>
      <c r="AO4" s="597"/>
      <c r="AP4" s="595"/>
      <c r="AQ4" s="596"/>
      <c r="AR4" s="596"/>
      <c r="AS4" s="596"/>
      <c r="AT4" s="596"/>
      <c r="AU4" s="596"/>
      <c r="AV4" s="596"/>
      <c r="AW4" s="596"/>
      <c r="AX4" s="596"/>
      <c r="AY4" s="597"/>
      <c r="AZ4" s="591"/>
      <c r="BA4" s="591"/>
      <c r="BB4" s="591"/>
      <c r="BC4" s="591"/>
      <c r="BD4" s="591"/>
      <c r="BE4" s="591"/>
      <c r="BF4" s="215"/>
      <c r="BG4" s="216"/>
      <c r="BH4" s="601"/>
      <c r="BI4" s="602"/>
      <c r="BJ4" s="602"/>
      <c r="BK4" s="602"/>
      <c r="BL4" s="602"/>
      <c r="BM4" s="603"/>
      <c r="BN4" s="217"/>
      <c r="BO4" s="217"/>
      <c r="BP4" s="217"/>
    </row>
    <row r="5" spans="1:71" s="223" customFormat="1" ht="51.75" customHeight="1">
      <c r="A5" s="669" t="s">
        <v>52</v>
      </c>
      <c r="B5" s="219" t="s">
        <v>307</v>
      </c>
      <c r="C5" s="591" t="s">
        <v>308</v>
      </c>
      <c r="D5" s="591"/>
      <c r="E5" s="591"/>
      <c r="F5" s="591"/>
      <c r="G5" s="591"/>
      <c r="H5" s="591" t="s">
        <v>309</v>
      </c>
      <c r="I5" s="591"/>
      <c r="J5" s="591"/>
      <c r="K5" s="622" t="s">
        <v>310</v>
      </c>
      <c r="L5" s="591"/>
      <c r="M5" s="591"/>
      <c r="N5" s="591"/>
      <c r="O5" s="591" t="s">
        <v>309</v>
      </c>
      <c r="P5" s="591"/>
      <c r="Q5" s="591"/>
      <c r="R5" s="591" t="s">
        <v>309</v>
      </c>
      <c r="S5" s="591"/>
      <c r="T5" s="591"/>
      <c r="U5" s="591" t="s">
        <v>309</v>
      </c>
      <c r="V5" s="591"/>
      <c r="W5" s="591"/>
      <c r="X5" s="591" t="s">
        <v>309</v>
      </c>
      <c r="Y5" s="591"/>
      <c r="Z5" s="591"/>
      <c r="AA5" s="591" t="s">
        <v>309</v>
      </c>
      <c r="AB5" s="591"/>
      <c r="AC5" s="591"/>
      <c r="AD5" s="591" t="s">
        <v>309</v>
      </c>
      <c r="AE5" s="591"/>
      <c r="AF5" s="591"/>
      <c r="AG5" s="616" t="s">
        <v>311</v>
      </c>
      <c r="AH5" s="617"/>
      <c r="AI5" s="618"/>
      <c r="AJ5" s="619" t="s">
        <v>309</v>
      </c>
      <c r="AK5" s="620"/>
      <c r="AL5" s="620"/>
      <c r="AM5" s="620"/>
      <c r="AN5" s="620"/>
      <c r="AO5" s="621"/>
      <c r="AP5" s="605" t="s">
        <v>309</v>
      </c>
      <c r="AQ5" s="606"/>
      <c r="AR5" s="606"/>
      <c r="AS5" s="606"/>
      <c r="AT5" s="606"/>
      <c r="AU5" s="606"/>
      <c r="AV5" s="606"/>
      <c r="AW5" s="606"/>
      <c r="AX5" s="606"/>
      <c r="AY5" s="607"/>
      <c r="AZ5" s="591" t="s">
        <v>309</v>
      </c>
      <c r="BA5" s="591"/>
      <c r="BB5" s="591"/>
      <c r="BC5" s="608" t="s">
        <v>309</v>
      </c>
      <c r="BD5" s="608"/>
      <c r="BE5" s="608"/>
      <c r="BF5" s="220"/>
      <c r="BG5" s="221"/>
      <c r="BH5" s="609" t="s">
        <v>312</v>
      </c>
      <c r="BI5" s="610"/>
      <c r="BJ5" s="610"/>
      <c r="BK5" s="610"/>
      <c r="BL5" s="610"/>
      <c r="BM5" s="611"/>
      <c r="BN5" s="222"/>
      <c r="BO5" s="222"/>
      <c r="BP5" s="222"/>
    </row>
    <row r="6" spans="1:71" s="223" customFormat="1" ht="13.5" customHeight="1">
      <c r="A6" s="670"/>
      <c r="B6" s="612" t="s">
        <v>313</v>
      </c>
      <c r="C6" s="613" t="s">
        <v>314</v>
      </c>
      <c r="D6" s="615" t="s">
        <v>22</v>
      </c>
      <c r="E6" s="615"/>
      <c r="F6" s="615" t="s">
        <v>315</v>
      </c>
      <c r="G6" s="615"/>
      <c r="H6" s="591" t="s">
        <v>309</v>
      </c>
      <c r="I6" s="591"/>
      <c r="J6" s="591"/>
      <c r="K6" s="598" t="s">
        <v>22</v>
      </c>
      <c r="L6" s="600"/>
      <c r="M6" s="598" t="s">
        <v>315</v>
      </c>
      <c r="N6" s="600"/>
      <c r="O6" s="591" t="s">
        <v>309</v>
      </c>
      <c r="P6" s="591"/>
      <c r="Q6" s="591"/>
      <c r="R6" s="623" t="s">
        <v>309</v>
      </c>
      <c r="S6" s="624"/>
      <c r="T6" s="625"/>
      <c r="U6" s="624" t="s">
        <v>309</v>
      </c>
      <c r="V6" s="624"/>
      <c r="W6" s="625"/>
      <c r="X6" s="623" t="s">
        <v>309</v>
      </c>
      <c r="Y6" s="624"/>
      <c r="Z6" s="625"/>
      <c r="AA6" s="623" t="s">
        <v>309</v>
      </c>
      <c r="AB6" s="624"/>
      <c r="AC6" s="625"/>
      <c r="AD6" s="591" t="s">
        <v>309</v>
      </c>
      <c r="AE6" s="591"/>
      <c r="AF6" s="591"/>
      <c r="AG6" s="623" t="s">
        <v>309</v>
      </c>
      <c r="AH6" s="624"/>
      <c r="AI6" s="625"/>
      <c r="AJ6" s="650" t="s">
        <v>309</v>
      </c>
      <c r="AK6" s="651"/>
      <c r="AL6" s="651"/>
      <c r="AM6" s="651"/>
      <c r="AN6" s="651"/>
      <c r="AO6" s="652"/>
      <c r="AP6" s="628" t="s">
        <v>309</v>
      </c>
      <c r="AQ6" s="629"/>
      <c r="AR6" s="629"/>
      <c r="AS6" s="629"/>
      <c r="AT6" s="629"/>
      <c r="AU6" s="629"/>
      <c r="AV6" s="629"/>
      <c r="AW6" s="629"/>
      <c r="AX6" s="629"/>
      <c r="AY6" s="630"/>
      <c r="AZ6" s="623" t="s">
        <v>309</v>
      </c>
      <c r="BA6" s="624"/>
      <c r="BB6" s="625"/>
      <c r="BC6" s="609" t="s">
        <v>309</v>
      </c>
      <c r="BD6" s="610"/>
      <c r="BE6" s="611"/>
      <c r="BF6" s="224"/>
      <c r="BG6" s="221"/>
      <c r="BH6" s="637" t="s">
        <v>312</v>
      </c>
      <c r="BI6" s="638"/>
      <c r="BJ6" s="638"/>
      <c r="BK6" s="638"/>
      <c r="BL6" s="638"/>
      <c r="BM6" s="639"/>
      <c r="BN6" s="222"/>
      <c r="BO6" s="222"/>
      <c r="BP6" s="222"/>
    </row>
    <row r="7" spans="1:71" s="223" customFormat="1" ht="13.5" customHeight="1">
      <c r="A7" s="670"/>
      <c r="B7" s="612"/>
      <c r="C7" s="614"/>
      <c r="D7" s="219" t="s">
        <v>316</v>
      </c>
      <c r="E7" s="219" t="s">
        <v>317</v>
      </c>
      <c r="F7" s="219" t="s">
        <v>316</v>
      </c>
      <c r="G7" s="219" t="s">
        <v>317</v>
      </c>
      <c r="H7" s="591"/>
      <c r="I7" s="591"/>
      <c r="J7" s="591"/>
      <c r="K7" s="646">
        <v>0.06</v>
      </c>
      <c r="L7" s="647"/>
      <c r="M7" s="646">
        <v>0.04</v>
      </c>
      <c r="N7" s="647"/>
      <c r="O7" s="591"/>
      <c r="P7" s="591"/>
      <c r="Q7" s="591"/>
      <c r="R7" s="623"/>
      <c r="S7" s="624"/>
      <c r="T7" s="625"/>
      <c r="U7" s="624"/>
      <c r="V7" s="624"/>
      <c r="W7" s="625"/>
      <c r="X7" s="623"/>
      <c r="Y7" s="624"/>
      <c r="Z7" s="625"/>
      <c r="AA7" s="623"/>
      <c r="AB7" s="624"/>
      <c r="AC7" s="625"/>
      <c r="AD7" s="591"/>
      <c r="AE7" s="591"/>
      <c r="AF7" s="591"/>
      <c r="AG7" s="623"/>
      <c r="AH7" s="624"/>
      <c r="AI7" s="625"/>
      <c r="AJ7" s="653"/>
      <c r="AK7" s="654"/>
      <c r="AL7" s="654"/>
      <c r="AM7" s="654"/>
      <c r="AN7" s="654"/>
      <c r="AO7" s="655"/>
      <c r="AP7" s="631"/>
      <c r="AQ7" s="632"/>
      <c r="AR7" s="632"/>
      <c r="AS7" s="632"/>
      <c r="AT7" s="632"/>
      <c r="AU7" s="632"/>
      <c r="AV7" s="632"/>
      <c r="AW7" s="632"/>
      <c r="AX7" s="632"/>
      <c r="AY7" s="633"/>
      <c r="AZ7" s="623"/>
      <c r="BA7" s="624"/>
      <c r="BB7" s="625"/>
      <c r="BC7" s="609"/>
      <c r="BD7" s="610"/>
      <c r="BE7" s="611"/>
      <c r="BF7" s="224"/>
      <c r="BG7" s="221"/>
      <c r="BH7" s="640"/>
      <c r="BI7" s="641"/>
      <c r="BJ7" s="641"/>
      <c r="BK7" s="641"/>
      <c r="BL7" s="641"/>
      <c r="BM7" s="642"/>
      <c r="BN7" s="222"/>
      <c r="BO7" s="222"/>
      <c r="BP7" s="222"/>
    </row>
    <row r="8" spans="1:71" s="223" customFormat="1" ht="13.5" customHeight="1">
      <c r="A8" s="670"/>
      <c r="B8" s="612"/>
      <c r="C8" s="659" t="s">
        <v>318</v>
      </c>
      <c r="D8" s="627">
        <v>0.03</v>
      </c>
      <c r="E8" s="626" t="s">
        <v>319</v>
      </c>
      <c r="F8" s="627">
        <v>0.02</v>
      </c>
      <c r="G8" s="626" t="s">
        <v>319</v>
      </c>
      <c r="H8" s="591"/>
      <c r="I8" s="591"/>
      <c r="J8" s="591"/>
      <c r="K8" s="648"/>
      <c r="L8" s="648"/>
      <c r="M8" s="648"/>
      <c r="N8" s="648"/>
      <c r="O8" s="591"/>
      <c r="P8" s="591"/>
      <c r="Q8" s="591"/>
      <c r="R8" s="623"/>
      <c r="S8" s="624"/>
      <c r="T8" s="625"/>
      <c r="U8" s="624"/>
      <c r="V8" s="624"/>
      <c r="W8" s="625"/>
      <c r="X8" s="623"/>
      <c r="Y8" s="624"/>
      <c r="Z8" s="625"/>
      <c r="AA8" s="623"/>
      <c r="AB8" s="624"/>
      <c r="AC8" s="625"/>
      <c r="AD8" s="591"/>
      <c r="AE8" s="591"/>
      <c r="AF8" s="591"/>
      <c r="AG8" s="623"/>
      <c r="AH8" s="624"/>
      <c r="AI8" s="625"/>
      <c r="AJ8" s="653"/>
      <c r="AK8" s="654"/>
      <c r="AL8" s="654"/>
      <c r="AM8" s="654"/>
      <c r="AN8" s="654"/>
      <c r="AO8" s="655"/>
      <c r="AP8" s="631"/>
      <c r="AQ8" s="632"/>
      <c r="AR8" s="632"/>
      <c r="AS8" s="632"/>
      <c r="AT8" s="632"/>
      <c r="AU8" s="632"/>
      <c r="AV8" s="632"/>
      <c r="AW8" s="632"/>
      <c r="AX8" s="632"/>
      <c r="AY8" s="633"/>
      <c r="AZ8" s="623"/>
      <c r="BA8" s="624"/>
      <c r="BB8" s="625"/>
      <c r="BC8" s="609"/>
      <c r="BD8" s="610"/>
      <c r="BE8" s="611"/>
      <c r="BF8" s="224"/>
      <c r="BG8" s="221"/>
      <c r="BH8" s="640"/>
      <c r="BI8" s="641"/>
      <c r="BJ8" s="641"/>
      <c r="BK8" s="641"/>
      <c r="BL8" s="641"/>
      <c r="BM8" s="642"/>
      <c r="BN8" s="222"/>
      <c r="BO8" s="222"/>
      <c r="BP8" s="222"/>
    </row>
    <row r="9" spans="1:71" s="223" customFormat="1" ht="13.5" customHeight="1">
      <c r="A9" s="670"/>
      <c r="B9" s="612"/>
      <c r="C9" s="659"/>
      <c r="D9" s="591"/>
      <c r="E9" s="626"/>
      <c r="F9" s="591"/>
      <c r="G9" s="626"/>
      <c r="H9" s="591"/>
      <c r="I9" s="591"/>
      <c r="J9" s="591"/>
      <c r="K9" s="648"/>
      <c r="L9" s="648"/>
      <c r="M9" s="648"/>
      <c r="N9" s="648"/>
      <c r="O9" s="591"/>
      <c r="P9" s="591"/>
      <c r="Q9" s="591"/>
      <c r="R9" s="623"/>
      <c r="S9" s="624"/>
      <c r="T9" s="625"/>
      <c r="U9" s="624"/>
      <c r="V9" s="624"/>
      <c r="W9" s="625"/>
      <c r="X9" s="623"/>
      <c r="Y9" s="624"/>
      <c r="Z9" s="625"/>
      <c r="AA9" s="623"/>
      <c r="AB9" s="624"/>
      <c r="AC9" s="625"/>
      <c r="AD9" s="591"/>
      <c r="AE9" s="591"/>
      <c r="AF9" s="591"/>
      <c r="AG9" s="623"/>
      <c r="AH9" s="624"/>
      <c r="AI9" s="625"/>
      <c r="AJ9" s="653"/>
      <c r="AK9" s="654"/>
      <c r="AL9" s="654"/>
      <c r="AM9" s="654"/>
      <c r="AN9" s="654"/>
      <c r="AO9" s="655"/>
      <c r="AP9" s="631"/>
      <c r="AQ9" s="632"/>
      <c r="AR9" s="632"/>
      <c r="AS9" s="632"/>
      <c r="AT9" s="632"/>
      <c r="AU9" s="632"/>
      <c r="AV9" s="632"/>
      <c r="AW9" s="632"/>
      <c r="AX9" s="632"/>
      <c r="AY9" s="633"/>
      <c r="AZ9" s="623"/>
      <c r="BA9" s="624"/>
      <c r="BB9" s="625"/>
      <c r="BC9" s="609"/>
      <c r="BD9" s="610"/>
      <c r="BE9" s="611"/>
      <c r="BF9" s="224"/>
      <c r="BG9" s="221"/>
      <c r="BH9" s="640"/>
      <c r="BI9" s="641"/>
      <c r="BJ9" s="641"/>
      <c r="BK9" s="641"/>
      <c r="BL9" s="641"/>
      <c r="BM9" s="642"/>
      <c r="BN9" s="222"/>
      <c r="BO9" s="222"/>
      <c r="BP9" s="222"/>
    </row>
    <row r="10" spans="1:71" s="223" customFormat="1" ht="13.5" customHeight="1">
      <c r="A10" s="670"/>
      <c r="B10" s="612"/>
      <c r="C10" s="225" t="s">
        <v>320</v>
      </c>
      <c r="D10" s="627">
        <v>0.08</v>
      </c>
      <c r="E10" s="626" t="s">
        <v>321</v>
      </c>
      <c r="F10" s="591"/>
      <c r="G10" s="626"/>
      <c r="H10" s="591"/>
      <c r="I10" s="591"/>
      <c r="J10" s="591"/>
      <c r="K10" s="648"/>
      <c r="L10" s="648"/>
      <c r="M10" s="648"/>
      <c r="N10" s="648"/>
      <c r="O10" s="591"/>
      <c r="P10" s="591"/>
      <c r="Q10" s="591"/>
      <c r="R10" s="623"/>
      <c r="S10" s="624"/>
      <c r="T10" s="625"/>
      <c r="U10" s="624"/>
      <c r="V10" s="624"/>
      <c r="W10" s="625"/>
      <c r="X10" s="623"/>
      <c r="Y10" s="624"/>
      <c r="Z10" s="625"/>
      <c r="AA10" s="623"/>
      <c r="AB10" s="624"/>
      <c r="AC10" s="625"/>
      <c r="AD10" s="591"/>
      <c r="AE10" s="591"/>
      <c r="AF10" s="591"/>
      <c r="AG10" s="623"/>
      <c r="AH10" s="624"/>
      <c r="AI10" s="625"/>
      <c r="AJ10" s="653"/>
      <c r="AK10" s="654"/>
      <c r="AL10" s="654"/>
      <c r="AM10" s="654"/>
      <c r="AN10" s="654"/>
      <c r="AO10" s="655"/>
      <c r="AP10" s="631"/>
      <c r="AQ10" s="632"/>
      <c r="AR10" s="632"/>
      <c r="AS10" s="632"/>
      <c r="AT10" s="632"/>
      <c r="AU10" s="632"/>
      <c r="AV10" s="632"/>
      <c r="AW10" s="632"/>
      <c r="AX10" s="632"/>
      <c r="AY10" s="633"/>
      <c r="AZ10" s="623"/>
      <c r="BA10" s="624"/>
      <c r="BB10" s="625"/>
      <c r="BC10" s="609"/>
      <c r="BD10" s="610"/>
      <c r="BE10" s="611"/>
      <c r="BF10" s="224"/>
      <c r="BG10" s="221"/>
      <c r="BH10" s="640"/>
      <c r="BI10" s="641"/>
      <c r="BJ10" s="641"/>
      <c r="BK10" s="641"/>
      <c r="BL10" s="641"/>
      <c r="BM10" s="642"/>
      <c r="BN10" s="222"/>
      <c r="BO10" s="222"/>
      <c r="BP10" s="222"/>
    </row>
    <row r="11" spans="1:71" s="223" customFormat="1" ht="13.5" customHeight="1">
      <c r="A11" s="670"/>
      <c r="B11" s="612"/>
      <c r="C11" s="226" t="s">
        <v>322</v>
      </c>
      <c r="D11" s="591"/>
      <c r="E11" s="626"/>
      <c r="F11" s="591"/>
      <c r="G11" s="626"/>
      <c r="H11" s="591"/>
      <c r="I11" s="591"/>
      <c r="J11" s="591"/>
      <c r="K11" s="648"/>
      <c r="L11" s="648"/>
      <c r="M11" s="648"/>
      <c r="N11" s="648"/>
      <c r="O11" s="591"/>
      <c r="P11" s="591"/>
      <c r="Q11" s="591"/>
      <c r="R11" s="623"/>
      <c r="S11" s="624"/>
      <c r="T11" s="625"/>
      <c r="U11" s="624"/>
      <c r="V11" s="624"/>
      <c r="W11" s="625"/>
      <c r="X11" s="623"/>
      <c r="Y11" s="624"/>
      <c r="Z11" s="625"/>
      <c r="AA11" s="623"/>
      <c r="AB11" s="624"/>
      <c r="AC11" s="625"/>
      <c r="AD11" s="591"/>
      <c r="AE11" s="591"/>
      <c r="AF11" s="591"/>
      <c r="AG11" s="623"/>
      <c r="AH11" s="624"/>
      <c r="AI11" s="625"/>
      <c r="AJ11" s="653"/>
      <c r="AK11" s="654"/>
      <c r="AL11" s="654"/>
      <c r="AM11" s="654"/>
      <c r="AN11" s="654"/>
      <c r="AO11" s="655"/>
      <c r="AP11" s="631"/>
      <c r="AQ11" s="632"/>
      <c r="AR11" s="632"/>
      <c r="AS11" s="632"/>
      <c r="AT11" s="632"/>
      <c r="AU11" s="632"/>
      <c r="AV11" s="632"/>
      <c r="AW11" s="632"/>
      <c r="AX11" s="632"/>
      <c r="AY11" s="633"/>
      <c r="AZ11" s="623"/>
      <c r="BA11" s="624"/>
      <c r="BB11" s="625"/>
      <c r="BC11" s="609"/>
      <c r="BD11" s="610"/>
      <c r="BE11" s="611"/>
      <c r="BF11" s="224"/>
      <c r="BG11" s="221"/>
      <c r="BH11" s="640"/>
      <c r="BI11" s="641"/>
      <c r="BJ11" s="641"/>
      <c r="BK11" s="641"/>
      <c r="BL11" s="641"/>
      <c r="BM11" s="642"/>
      <c r="BN11" s="222"/>
      <c r="BO11" s="222"/>
      <c r="BP11" s="222"/>
    </row>
    <row r="12" spans="1:71" s="223" customFormat="1" ht="13.5" customHeight="1">
      <c r="A12" s="670"/>
      <c r="B12" s="612"/>
      <c r="C12" s="659" t="s">
        <v>323</v>
      </c>
      <c r="D12" s="627">
        <v>0.1</v>
      </c>
      <c r="E12" s="626" t="s">
        <v>324</v>
      </c>
      <c r="F12" s="627">
        <v>0.03</v>
      </c>
      <c r="G12" s="626" t="s">
        <v>325</v>
      </c>
      <c r="H12" s="591"/>
      <c r="I12" s="591"/>
      <c r="J12" s="591"/>
      <c r="K12" s="648"/>
      <c r="L12" s="648"/>
      <c r="M12" s="648"/>
      <c r="N12" s="648"/>
      <c r="O12" s="591"/>
      <c r="P12" s="591"/>
      <c r="Q12" s="591"/>
      <c r="R12" s="623"/>
      <c r="S12" s="624"/>
      <c r="T12" s="625"/>
      <c r="U12" s="624"/>
      <c r="V12" s="624"/>
      <c r="W12" s="625"/>
      <c r="X12" s="623"/>
      <c r="Y12" s="624"/>
      <c r="Z12" s="625"/>
      <c r="AA12" s="623"/>
      <c r="AB12" s="624"/>
      <c r="AC12" s="625"/>
      <c r="AD12" s="591"/>
      <c r="AE12" s="591"/>
      <c r="AF12" s="591"/>
      <c r="AG12" s="623"/>
      <c r="AH12" s="624"/>
      <c r="AI12" s="625"/>
      <c r="AJ12" s="653"/>
      <c r="AK12" s="654"/>
      <c r="AL12" s="654"/>
      <c r="AM12" s="654"/>
      <c r="AN12" s="654"/>
      <c r="AO12" s="655"/>
      <c r="AP12" s="631"/>
      <c r="AQ12" s="632"/>
      <c r="AR12" s="632"/>
      <c r="AS12" s="632"/>
      <c r="AT12" s="632"/>
      <c r="AU12" s="632"/>
      <c r="AV12" s="632"/>
      <c r="AW12" s="632"/>
      <c r="AX12" s="632"/>
      <c r="AY12" s="633"/>
      <c r="AZ12" s="623"/>
      <c r="BA12" s="624"/>
      <c r="BB12" s="625"/>
      <c r="BC12" s="609"/>
      <c r="BD12" s="610"/>
      <c r="BE12" s="611"/>
      <c r="BF12" s="224"/>
      <c r="BG12" s="221"/>
      <c r="BH12" s="640"/>
      <c r="BI12" s="641"/>
      <c r="BJ12" s="641"/>
      <c r="BK12" s="641"/>
      <c r="BL12" s="641"/>
      <c r="BM12" s="642"/>
      <c r="BN12" s="222"/>
      <c r="BO12" s="222"/>
      <c r="BP12" s="222"/>
    </row>
    <row r="13" spans="1:71" s="223" customFormat="1" ht="13.5" customHeight="1">
      <c r="A13" s="671"/>
      <c r="B13" s="612"/>
      <c r="C13" s="659"/>
      <c r="D13" s="591"/>
      <c r="E13" s="626"/>
      <c r="F13" s="591"/>
      <c r="G13" s="626"/>
      <c r="H13" s="591"/>
      <c r="I13" s="591"/>
      <c r="J13" s="591"/>
      <c r="K13" s="649"/>
      <c r="L13" s="649"/>
      <c r="M13" s="649"/>
      <c r="N13" s="649"/>
      <c r="O13" s="591"/>
      <c r="P13" s="591"/>
      <c r="Q13" s="591"/>
      <c r="R13" s="623"/>
      <c r="S13" s="624"/>
      <c r="T13" s="625"/>
      <c r="U13" s="624"/>
      <c r="V13" s="624"/>
      <c r="W13" s="625"/>
      <c r="X13" s="623"/>
      <c r="Y13" s="624"/>
      <c r="Z13" s="625"/>
      <c r="AA13" s="623"/>
      <c r="AB13" s="624"/>
      <c r="AC13" s="625"/>
      <c r="AD13" s="591"/>
      <c r="AE13" s="591"/>
      <c r="AF13" s="591"/>
      <c r="AG13" s="623"/>
      <c r="AH13" s="624"/>
      <c r="AI13" s="625"/>
      <c r="AJ13" s="656"/>
      <c r="AK13" s="657"/>
      <c r="AL13" s="657"/>
      <c r="AM13" s="657"/>
      <c r="AN13" s="657"/>
      <c r="AO13" s="658"/>
      <c r="AP13" s="634"/>
      <c r="AQ13" s="635"/>
      <c r="AR13" s="635"/>
      <c r="AS13" s="635"/>
      <c r="AT13" s="635"/>
      <c r="AU13" s="635"/>
      <c r="AV13" s="635"/>
      <c r="AW13" s="635"/>
      <c r="AX13" s="635"/>
      <c r="AY13" s="636"/>
      <c r="AZ13" s="623"/>
      <c r="BA13" s="624"/>
      <c r="BB13" s="625"/>
      <c r="BC13" s="609"/>
      <c r="BD13" s="610"/>
      <c r="BE13" s="611"/>
      <c r="BF13" s="224"/>
      <c r="BG13" s="221"/>
      <c r="BH13" s="643"/>
      <c r="BI13" s="644"/>
      <c r="BJ13" s="644"/>
      <c r="BK13" s="644"/>
      <c r="BL13" s="644"/>
      <c r="BM13" s="645"/>
      <c r="BN13" s="222"/>
      <c r="BO13" s="222"/>
      <c r="BP13" s="222"/>
    </row>
    <row r="14" spans="1:71" s="223" customFormat="1" ht="13.5" customHeight="1">
      <c r="A14" s="660" t="s">
        <v>53</v>
      </c>
      <c r="B14" s="647" t="s">
        <v>326</v>
      </c>
      <c r="C14" s="663" t="s">
        <v>327</v>
      </c>
      <c r="D14" s="664"/>
      <c r="E14" s="663" t="s">
        <v>328</v>
      </c>
      <c r="F14" s="664"/>
      <c r="G14" s="667" t="s">
        <v>329</v>
      </c>
      <c r="H14" s="598" t="s">
        <v>309</v>
      </c>
      <c r="I14" s="599"/>
      <c r="J14" s="600"/>
      <c r="K14" s="598" t="s">
        <v>309</v>
      </c>
      <c r="L14" s="599"/>
      <c r="M14" s="599"/>
      <c r="N14" s="600"/>
      <c r="O14" s="622" t="s">
        <v>330</v>
      </c>
      <c r="P14" s="622"/>
      <c r="Q14" s="172" t="s">
        <v>329</v>
      </c>
      <c r="R14" s="598" t="s">
        <v>309</v>
      </c>
      <c r="S14" s="599"/>
      <c r="T14" s="600"/>
      <c r="U14" s="598" t="s">
        <v>309</v>
      </c>
      <c r="V14" s="599"/>
      <c r="W14" s="600"/>
      <c r="X14" s="598" t="s">
        <v>309</v>
      </c>
      <c r="Y14" s="599"/>
      <c r="Z14" s="600"/>
      <c r="AA14" s="598" t="s">
        <v>309</v>
      </c>
      <c r="AB14" s="599"/>
      <c r="AC14" s="600"/>
      <c r="AD14" s="598" t="s">
        <v>309</v>
      </c>
      <c r="AE14" s="599"/>
      <c r="AF14" s="600"/>
      <c r="AG14" s="598" t="s">
        <v>309</v>
      </c>
      <c r="AH14" s="599"/>
      <c r="AI14" s="600"/>
      <c r="AJ14" s="650" t="s">
        <v>309</v>
      </c>
      <c r="AK14" s="651"/>
      <c r="AL14" s="651"/>
      <c r="AM14" s="651"/>
      <c r="AN14" s="651"/>
      <c r="AO14" s="652"/>
      <c r="AP14" s="628" t="s">
        <v>309</v>
      </c>
      <c r="AQ14" s="629"/>
      <c r="AR14" s="629"/>
      <c r="AS14" s="629"/>
      <c r="AT14" s="629"/>
      <c r="AU14" s="629"/>
      <c r="AV14" s="629"/>
      <c r="AW14" s="629"/>
      <c r="AX14" s="629"/>
      <c r="AY14" s="630"/>
      <c r="AZ14" s="598" t="s">
        <v>309</v>
      </c>
      <c r="BA14" s="599"/>
      <c r="BB14" s="600"/>
      <c r="BC14" s="637" t="s">
        <v>309</v>
      </c>
      <c r="BD14" s="638"/>
      <c r="BE14" s="639"/>
      <c r="BF14" s="224"/>
      <c r="BG14" s="221"/>
      <c r="BH14" s="623" t="s">
        <v>331</v>
      </c>
      <c r="BI14" s="624"/>
      <c r="BJ14" s="625"/>
      <c r="BK14" s="623" t="s">
        <v>332</v>
      </c>
      <c r="BL14" s="624"/>
      <c r="BM14" s="625"/>
      <c r="BN14" s="227"/>
      <c r="BO14" s="227"/>
      <c r="BP14" s="227"/>
      <c r="BQ14" s="227"/>
      <c r="BR14" s="227"/>
      <c r="BS14" s="227"/>
    </row>
    <row r="15" spans="1:71" s="223" customFormat="1" ht="43.5" customHeight="1">
      <c r="A15" s="661"/>
      <c r="B15" s="648"/>
      <c r="C15" s="665"/>
      <c r="D15" s="666"/>
      <c r="E15" s="665"/>
      <c r="F15" s="666"/>
      <c r="G15" s="668"/>
      <c r="H15" s="681"/>
      <c r="I15" s="682"/>
      <c r="J15" s="683"/>
      <c r="K15" s="681"/>
      <c r="L15" s="682"/>
      <c r="M15" s="682"/>
      <c r="N15" s="683"/>
      <c r="O15" s="622"/>
      <c r="P15" s="622"/>
      <c r="Q15" s="172" t="s">
        <v>333</v>
      </c>
      <c r="R15" s="681"/>
      <c r="S15" s="682"/>
      <c r="T15" s="683"/>
      <c r="U15" s="681"/>
      <c r="V15" s="682"/>
      <c r="W15" s="683"/>
      <c r="X15" s="681"/>
      <c r="Y15" s="682"/>
      <c r="Z15" s="683"/>
      <c r="AA15" s="681"/>
      <c r="AB15" s="682"/>
      <c r="AC15" s="683"/>
      <c r="AD15" s="681"/>
      <c r="AE15" s="682"/>
      <c r="AF15" s="683"/>
      <c r="AG15" s="681"/>
      <c r="AH15" s="682"/>
      <c r="AI15" s="683"/>
      <c r="AJ15" s="653"/>
      <c r="AK15" s="654"/>
      <c r="AL15" s="654"/>
      <c r="AM15" s="654"/>
      <c r="AN15" s="654"/>
      <c r="AO15" s="655"/>
      <c r="AP15" s="631"/>
      <c r="AQ15" s="632"/>
      <c r="AR15" s="632"/>
      <c r="AS15" s="632"/>
      <c r="AT15" s="632"/>
      <c r="AU15" s="632"/>
      <c r="AV15" s="632"/>
      <c r="AW15" s="632"/>
      <c r="AX15" s="632"/>
      <c r="AY15" s="633"/>
      <c r="AZ15" s="681"/>
      <c r="BA15" s="682"/>
      <c r="BB15" s="683"/>
      <c r="BC15" s="640"/>
      <c r="BD15" s="641"/>
      <c r="BE15" s="642"/>
      <c r="BF15" s="224"/>
      <c r="BG15" s="221"/>
      <c r="BH15" s="622" t="s">
        <v>330</v>
      </c>
      <c r="BI15" s="622"/>
      <c r="BJ15" s="172" t="s">
        <v>329</v>
      </c>
      <c r="BK15" s="622" t="s">
        <v>330</v>
      </c>
      <c r="BL15" s="622"/>
      <c r="BM15" s="172" t="s">
        <v>329</v>
      </c>
      <c r="BN15" s="227"/>
      <c r="BO15" s="227"/>
      <c r="BP15" s="227"/>
      <c r="BQ15" s="227"/>
      <c r="BR15" s="227"/>
      <c r="BS15" s="227"/>
    </row>
    <row r="16" spans="1:71" s="223" customFormat="1" ht="14.25" customHeight="1">
      <c r="A16" s="661"/>
      <c r="B16" s="648"/>
      <c r="C16" s="676" t="s">
        <v>334</v>
      </c>
      <c r="D16" s="677"/>
      <c r="E16" s="676" t="s">
        <v>335</v>
      </c>
      <c r="F16" s="677"/>
      <c r="G16" s="228" t="s">
        <v>336</v>
      </c>
      <c r="H16" s="681"/>
      <c r="I16" s="682"/>
      <c r="J16" s="683"/>
      <c r="K16" s="681"/>
      <c r="L16" s="682"/>
      <c r="M16" s="682"/>
      <c r="N16" s="683"/>
      <c r="O16" s="687" t="s">
        <v>337</v>
      </c>
      <c r="P16" s="688"/>
      <c r="Q16" s="689"/>
      <c r="R16" s="681"/>
      <c r="S16" s="682"/>
      <c r="T16" s="683"/>
      <c r="U16" s="681"/>
      <c r="V16" s="682"/>
      <c r="W16" s="683"/>
      <c r="X16" s="681"/>
      <c r="Y16" s="682"/>
      <c r="Z16" s="683"/>
      <c r="AA16" s="681"/>
      <c r="AB16" s="682"/>
      <c r="AC16" s="683"/>
      <c r="AD16" s="681"/>
      <c r="AE16" s="682"/>
      <c r="AF16" s="683"/>
      <c r="AG16" s="681"/>
      <c r="AH16" s="682"/>
      <c r="AI16" s="683"/>
      <c r="AJ16" s="653"/>
      <c r="AK16" s="654"/>
      <c r="AL16" s="654"/>
      <c r="AM16" s="654"/>
      <c r="AN16" s="654"/>
      <c r="AO16" s="655"/>
      <c r="AP16" s="631"/>
      <c r="AQ16" s="632"/>
      <c r="AR16" s="632"/>
      <c r="AS16" s="632"/>
      <c r="AT16" s="632"/>
      <c r="AU16" s="632"/>
      <c r="AV16" s="632"/>
      <c r="AW16" s="632"/>
      <c r="AX16" s="632"/>
      <c r="AY16" s="633"/>
      <c r="AZ16" s="681"/>
      <c r="BA16" s="682"/>
      <c r="BB16" s="683"/>
      <c r="BC16" s="640"/>
      <c r="BD16" s="641"/>
      <c r="BE16" s="642"/>
      <c r="BF16" s="224"/>
      <c r="BG16" s="221"/>
      <c r="BH16" s="622"/>
      <c r="BI16" s="622"/>
      <c r="BJ16" s="172" t="s">
        <v>333</v>
      </c>
      <c r="BK16" s="622"/>
      <c r="BL16" s="622"/>
      <c r="BM16" s="172" t="s">
        <v>338</v>
      </c>
      <c r="BN16" s="227"/>
      <c r="BO16" s="227"/>
      <c r="BP16" s="227"/>
      <c r="BQ16" s="227"/>
      <c r="BR16" s="227"/>
      <c r="BS16" s="227"/>
    </row>
    <row r="17" spans="1:81" s="223" customFormat="1" ht="13.5" customHeight="1">
      <c r="A17" s="661"/>
      <c r="B17" s="648"/>
      <c r="C17" s="672" t="s">
        <v>339</v>
      </c>
      <c r="D17" s="673"/>
      <c r="E17" s="674" t="s">
        <v>340</v>
      </c>
      <c r="F17" s="675"/>
      <c r="G17" s="228" t="s">
        <v>341</v>
      </c>
      <c r="H17" s="681"/>
      <c r="I17" s="682"/>
      <c r="J17" s="683"/>
      <c r="K17" s="681"/>
      <c r="L17" s="682"/>
      <c r="M17" s="682"/>
      <c r="N17" s="683"/>
      <c r="O17" s="219" t="s">
        <v>342</v>
      </c>
      <c r="P17" s="219" t="s">
        <v>328</v>
      </c>
      <c r="Q17" s="172" t="s">
        <v>329</v>
      </c>
      <c r="R17" s="681"/>
      <c r="S17" s="682"/>
      <c r="T17" s="683"/>
      <c r="U17" s="681"/>
      <c r="V17" s="682"/>
      <c r="W17" s="683"/>
      <c r="X17" s="681"/>
      <c r="Y17" s="682"/>
      <c r="Z17" s="683"/>
      <c r="AA17" s="681"/>
      <c r="AB17" s="682"/>
      <c r="AC17" s="683"/>
      <c r="AD17" s="681"/>
      <c r="AE17" s="682"/>
      <c r="AF17" s="683"/>
      <c r="AG17" s="681"/>
      <c r="AH17" s="682"/>
      <c r="AI17" s="683"/>
      <c r="AJ17" s="653"/>
      <c r="AK17" s="654"/>
      <c r="AL17" s="654"/>
      <c r="AM17" s="654"/>
      <c r="AN17" s="654"/>
      <c r="AO17" s="655"/>
      <c r="AP17" s="631"/>
      <c r="AQ17" s="632"/>
      <c r="AR17" s="632"/>
      <c r="AS17" s="632"/>
      <c r="AT17" s="632"/>
      <c r="AU17" s="632"/>
      <c r="AV17" s="632"/>
      <c r="AW17" s="632"/>
      <c r="AX17" s="632"/>
      <c r="AY17" s="633"/>
      <c r="AZ17" s="681"/>
      <c r="BA17" s="682"/>
      <c r="BB17" s="683"/>
      <c r="BC17" s="640"/>
      <c r="BD17" s="641"/>
      <c r="BE17" s="642"/>
      <c r="BF17" s="224"/>
      <c r="BG17" s="221"/>
      <c r="BH17" s="687" t="s">
        <v>337</v>
      </c>
      <c r="BI17" s="688"/>
      <c r="BJ17" s="689"/>
      <c r="BK17" s="687" t="s">
        <v>337</v>
      </c>
      <c r="BL17" s="688"/>
      <c r="BM17" s="689"/>
      <c r="BN17" s="227"/>
      <c r="BO17" s="227"/>
      <c r="BP17" s="227"/>
      <c r="BQ17" s="227"/>
      <c r="BR17" s="227"/>
      <c r="BS17" s="227"/>
    </row>
    <row r="18" spans="1:81" s="223" customFormat="1" ht="12" customHeight="1">
      <c r="A18" s="661"/>
      <c r="B18" s="648"/>
      <c r="C18" s="676" t="s">
        <v>343</v>
      </c>
      <c r="D18" s="677"/>
      <c r="E18" s="676" t="s">
        <v>335</v>
      </c>
      <c r="F18" s="677"/>
      <c r="G18" s="228" t="s">
        <v>344</v>
      </c>
      <c r="H18" s="681"/>
      <c r="I18" s="682"/>
      <c r="J18" s="683"/>
      <c r="K18" s="681"/>
      <c r="L18" s="682"/>
      <c r="M18" s="682"/>
      <c r="N18" s="683"/>
      <c r="O18" s="659" t="s">
        <v>345</v>
      </c>
      <c r="P18" s="229" t="s">
        <v>340</v>
      </c>
      <c r="Q18" s="230" t="s">
        <v>333</v>
      </c>
      <c r="R18" s="681"/>
      <c r="S18" s="682"/>
      <c r="T18" s="683"/>
      <c r="U18" s="681"/>
      <c r="V18" s="682"/>
      <c r="W18" s="683"/>
      <c r="X18" s="681"/>
      <c r="Y18" s="682"/>
      <c r="Z18" s="683"/>
      <c r="AA18" s="681"/>
      <c r="AB18" s="682"/>
      <c r="AC18" s="683"/>
      <c r="AD18" s="681"/>
      <c r="AE18" s="682"/>
      <c r="AF18" s="683"/>
      <c r="AG18" s="681"/>
      <c r="AH18" s="682"/>
      <c r="AI18" s="683"/>
      <c r="AJ18" s="653"/>
      <c r="AK18" s="654"/>
      <c r="AL18" s="654"/>
      <c r="AM18" s="654"/>
      <c r="AN18" s="654"/>
      <c r="AO18" s="655"/>
      <c r="AP18" s="631"/>
      <c r="AQ18" s="632"/>
      <c r="AR18" s="632"/>
      <c r="AS18" s="632"/>
      <c r="AT18" s="632"/>
      <c r="AU18" s="632"/>
      <c r="AV18" s="632"/>
      <c r="AW18" s="632"/>
      <c r="AX18" s="632"/>
      <c r="AY18" s="633"/>
      <c r="AZ18" s="681"/>
      <c r="BA18" s="682"/>
      <c r="BB18" s="683"/>
      <c r="BC18" s="640"/>
      <c r="BD18" s="641"/>
      <c r="BE18" s="642"/>
      <c r="BF18" s="224"/>
      <c r="BG18" s="221"/>
      <c r="BH18" s="219" t="s">
        <v>342</v>
      </c>
      <c r="BI18" s="219" t="s">
        <v>346</v>
      </c>
      <c r="BJ18" s="172" t="s">
        <v>329</v>
      </c>
      <c r="BK18" s="219" t="s">
        <v>342</v>
      </c>
      <c r="BL18" s="219" t="s">
        <v>346</v>
      </c>
      <c r="BM18" s="172" t="s">
        <v>329</v>
      </c>
      <c r="BN18" s="227"/>
      <c r="BO18" s="227"/>
      <c r="BP18" s="227"/>
      <c r="BQ18" s="227"/>
      <c r="BR18" s="227"/>
      <c r="BS18" s="227"/>
    </row>
    <row r="19" spans="1:81" s="223" customFormat="1" ht="14.25" customHeight="1">
      <c r="A19" s="661"/>
      <c r="B19" s="648"/>
      <c r="C19" s="672" t="s">
        <v>347</v>
      </c>
      <c r="D19" s="673"/>
      <c r="E19" s="674" t="s">
        <v>340</v>
      </c>
      <c r="F19" s="675"/>
      <c r="G19" s="228" t="s">
        <v>348</v>
      </c>
      <c r="H19" s="681"/>
      <c r="I19" s="682"/>
      <c r="J19" s="683"/>
      <c r="K19" s="681"/>
      <c r="L19" s="682"/>
      <c r="M19" s="682"/>
      <c r="N19" s="683"/>
      <c r="O19" s="659"/>
      <c r="P19" s="231" t="s">
        <v>335</v>
      </c>
      <c r="Q19" s="232" t="s">
        <v>349</v>
      </c>
      <c r="R19" s="681"/>
      <c r="S19" s="682"/>
      <c r="T19" s="683"/>
      <c r="U19" s="681"/>
      <c r="V19" s="682"/>
      <c r="W19" s="683"/>
      <c r="X19" s="681"/>
      <c r="Y19" s="682"/>
      <c r="Z19" s="683"/>
      <c r="AA19" s="681"/>
      <c r="AB19" s="682"/>
      <c r="AC19" s="683"/>
      <c r="AD19" s="681"/>
      <c r="AE19" s="682"/>
      <c r="AF19" s="683"/>
      <c r="AG19" s="681"/>
      <c r="AH19" s="682"/>
      <c r="AI19" s="683"/>
      <c r="AJ19" s="653"/>
      <c r="AK19" s="654"/>
      <c r="AL19" s="654"/>
      <c r="AM19" s="654"/>
      <c r="AN19" s="654"/>
      <c r="AO19" s="655"/>
      <c r="AP19" s="631"/>
      <c r="AQ19" s="632"/>
      <c r="AR19" s="632"/>
      <c r="AS19" s="632"/>
      <c r="AT19" s="632"/>
      <c r="AU19" s="632"/>
      <c r="AV19" s="632"/>
      <c r="AW19" s="632"/>
      <c r="AX19" s="632"/>
      <c r="AY19" s="633"/>
      <c r="AZ19" s="681"/>
      <c r="BA19" s="682"/>
      <c r="BB19" s="683"/>
      <c r="BC19" s="640"/>
      <c r="BD19" s="641"/>
      <c r="BE19" s="642"/>
      <c r="BF19" s="224"/>
      <c r="BG19" s="221"/>
      <c r="BH19" s="659" t="s">
        <v>345</v>
      </c>
      <c r="BI19" s="229" t="s">
        <v>340</v>
      </c>
      <c r="BJ19" s="230" t="s">
        <v>350</v>
      </c>
      <c r="BK19" s="659" t="s">
        <v>345</v>
      </c>
      <c r="BL19" s="229" t="s">
        <v>340</v>
      </c>
      <c r="BM19" s="230" t="s">
        <v>351</v>
      </c>
      <c r="BN19" s="227"/>
      <c r="BO19" s="227"/>
      <c r="BP19" s="227"/>
      <c r="BQ19" s="227"/>
      <c r="BR19" s="227"/>
      <c r="BS19" s="227"/>
    </row>
    <row r="20" spans="1:81" s="223" customFormat="1" ht="12.75" customHeight="1">
      <c r="A20" s="661"/>
      <c r="B20" s="648"/>
      <c r="C20" s="676" t="s">
        <v>352</v>
      </c>
      <c r="D20" s="677"/>
      <c r="E20" s="676" t="s">
        <v>335</v>
      </c>
      <c r="F20" s="677"/>
      <c r="G20" s="228" t="s">
        <v>353</v>
      </c>
      <c r="H20" s="681"/>
      <c r="I20" s="682"/>
      <c r="J20" s="683"/>
      <c r="K20" s="681"/>
      <c r="L20" s="682"/>
      <c r="M20" s="682"/>
      <c r="N20" s="683"/>
      <c r="O20" s="225" t="s">
        <v>334</v>
      </c>
      <c r="P20" s="229" t="s">
        <v>340</v>
      </c>
      <c r="Q20" s="230" t="s">
        <v>341</v>
      </c>
      <c r="R20" s="681"/>
      <c r="S20" s="682"/>
      <c r="T20" s="683"/>
      <c r="U20" s="681"/>
      <c r="V20" s="682"/>
      <c r="W20" s="683"/>
      <c r="X20" s="681"/>
      <c r="Y20" s="682"/>
      <c r="Z20" s="683"/>
      <c r="AA20" s="681"/>
      <c r="AB20" s="682"/>
      <c r="AC20" s="683"/>
      <c r="AD20" s="681"/>
      <c r="AE20" s="682"/>
      <c r="AF20" s="683"/>
      <c r="AG20" s="681"/>
      <c r="AH20" s="682"/>
      <c r="AI20" s="683"/>
      <c r="AJ20" s="653"/>
      <c r="AK20" s="654"/>
      <c r="AL20" s="654"/>
      <c r="AM20" s="654"/>
      <c r="AN20" s="654"/>
      <c r="AO20" s="655"/>
      <c r="AP20" s="631"/>
      <c r="AQ20" s="632"/>
      <c r="AR20" s="632"/>
      <c r="AS20" s="632"/>
      <c r="AT20" s="632"/>
      <c r="AU20" s="632"/>
      <c r="AV20" s="632"/>
      <c r="AW20" s="632"/>
      <c r="AX20" s="632"/>
      <c r="AY20" s="633"/>
      <c r="AZ20" s="681"/>
      <c r="BA20" s="682"/>
      <c r="BB20" s="683"/>
      <c r="BC20" s="640"/>
      <c r="BD20" s="641"/>
      <c r="BE20" s="642"/>
      <c r="BF20" s="224"/>
      <c r="BG20" s="221"/>
      <c r="BH20" s="659"/>
      <c r="BI20" s="231" t="s">
        <v>335</v>
      </c>
      <c r="BJ20" s="232" t="s">
        <v>349</v>
      </c>
      <c r="BK20" s="659"/>
      <c r="BL20" s="231" t="s">
        <v>335</v>
      </c>
      <c r="BM20" s="232" t="s">
        <v>354</v>
      </c>
      <c r="BN20" s="227"/>
      <c r="BO20" s="227"/>
      <c r="BP20" s="227"/>
      <c r="BQ20" s="227"/>
      <c r="BR20" s="227"/>
      <c r="BS20" s="227"/>
    </row>
    <row r="21" spans="1:81" s="223" customFormat="1" ht="13.5" customHeight="1">
      <c r="A21" s="661"/>
      <c r="B21" s="648"/>
      <c r="C21" s="672" t="s">
        <v>355</v>
      </c>
      <c r="D21" s="673"/>
      <c r="E21" s="674" t="s">
        <v>340</v>
      </c>
      <c r="F21" s="675"/>
      <c r="G21" s="228" t="s">
        <v>356</v>
      </c>
      <c r="H21" s="681"/>
      <c r="I21" s="682"/>
      <c r="J21" s="683"/>
      <c r="K21" s="681"/>
      <c r="L21" s="682"/>
      <c r="M21" s="682"/>
      <c r="N21" s="683"/>
      <c r="O21" s="226" t="s">
        <v>339</v>
      </c>
      <c r="P21" s="231" t="s">
        <v>335</v>
      </c>
      <c r="Q21" s="232" t="s">
        <v>336</v>
      </c>
      <c r="R21" s="681"/>
      <c r="S21" s="682"/>
      <c r="T21" s="683"/>
      <c r="U21" s="681"/>
      <c r="V21" s="682"/>
      <c r="W21" s="683"/>
      <c r="X21" s="681"/>
      <c r="Y21" s="682"/>
      <c r="Z21" s="683"/>
      <c r="AA21" s="681"/>
      <c r="AB21" s="682"/>
      <c r="AC21" s="683"/>
      <c r="AD21" s="681"/>
      <c r="AE21" s="682"/>
      <c r="AF21" s="683"/>
      <c r="AG21" s="681"/>
      <c r="AH21" s="682"/>
      <c r="AI21" s="683"/>
      <c r="AJ21" s="653"/>
      <c r="AK21" s="654"/>
      <c r="AL21" s="654"/>
      <c r="AM21" s="654"/>
      <c r="AN21" s="654"/>
      <c r="AO21" s="655"/>
      <c r="AP21" s="631"/>
      <c r="AQ21" s="632"/>
      <c r="AR21" s="632"/>
      <c r="AS21" s="632"/>
      <c r="AT21" s="632"/>
      <c r="AU21" s="632"/>
      <c r="AV21" s="632"/>
      <c r="AW21" s="632"/>
      <c r="AX21" s="632"/>
      <c r="AY21" s="633"/>
      <c r="AZ21" s="681"/>
      <c r="BA21" s="682"/>
      <c r="BB21" s="683"/>
      <c r="BC21" s="640"/>
      <c r="BD21" s="641"/>
      <c r="BE21" s="642"/>
      <c r="BF21" s="224"/>
      <c r="BG21" s="221"/>
      <c r="BH21" s="225" t="s">
        <v>334</v>
      </c>
      <c r="BI21" s="229" t="s">
        <v>340</v>
      </c>
      <c r="BJ21" s="230" t="s">
        <v>341</v>
      </c>
      <c r="BK21" s="225" t="s">
        <v>334</v>
      </c>
      <c r="BL21" s="229" t="s">
        <v>340</v>
      </c>
      <c r="BM21" s="230" t="s">
        <v>357</v>
      </c>
      <c r="BN21" s="227"/>
      <c r="BO21" s="227"/>
      <c r="BP21" s="227"/>
      <c r="BQ21" s="227"/>
      <c r="BR21" s="227"/>
      <c r="BS21" s="227"/>
    </row>
    <row r="22" spans="1:81" s="223" customFormat="1" ht="12" customHeight="1">
      <c r="A22" s="661"/>
      <c r="B22" s="648"/>
      <c r="C22" s="676" t="s">
        <v>358</v>
      </c>
      <c r="D22" s="677"/>
      <c r="E22" s="676" t="s">
        <v>335</v>
      </c>
      <c r="F22" s="677"/>
      <c r="G22" s="228" t="s">
        <v>359</v>
      </c>
      <c r="H22" s="681"/>
      <c r="I22" s="682"/>
      <c r="J22" s="683"/>
      <c r="K22" s="681"/>
      <c r="L22" s="682"/>
      <c r="M22" s="682"/>
      <c r="N22" s="683"/>
      <c r="O22" s="225" t="s">
        <v>343</v>
      </c>
      <c r="P22" s="229" t="s">
        <v>340</v>
      </c>
      <c r="Q22" s="230" t="s">
        <v>348</v>
      </c>
      <c r="R22" s="681"/>
      <c r="S22" s="682"/>
      <c r="T22" s="683"/>
      <c r="U22" s="681"/>
      <c r="V22" s="682"/>
      <c r="W22" s="683"/>
      <c r="X22" s="681"/>
      <c r="Y22" s="682"/>
      <c r="Z22" s="683"/>
      <c r="AA22" s="681"/>
      <c r="AB22" s="682"/>
      <c r="AC22" s="683"/>
      <c r="AD22" s="681"/>
      <c r="AE22" s="682"/>
      <c r="AF22" s="683"/>
      <c r="AG22" s="681"/>
      <c r="AH22" s="682"/>
      <c r="AI22" s="683"/>
      <c r="AJ22" s="653"/>
      <c r="AK22" s="654"/>
      <c r="AL22" s="654"/>
      <c r="AM22" s="654"/>
      <c r="AN22" s="654"/>
      <c r="AO22" s="655"/>
      <c r="AP22" s="631"/>
      <c r="AQ22" s="632"/>
      <c r="AR22" s="632"/>
      <c r="AS22" s="632"/>
      <c r="AT22" s="632"/>
      <c r="AU22" s="632"/>
      <c r="AV22" s="632"/>
      <c r="AW22" s="632"/>
      <c r="AX22" s="632"/>
      <c r="AY22" s="633"/>
      <c r="AZ22" s="681"/>
      <c r="BA22" s="682"/>
      <c r="BB22" s="683"/>
      <c r="BC22" s="640"/>
      <c r="BD22" s="641"/>
      <c r="BE22" s="642"/>
      <c r="BF22" s="224"/>
      <c r="BG22" s="221"/>
      <c r="BH22" s="226" t="s">
        <v>339</v>
      </c>
      <c r="BI22" s="231" t="s">
        <v>335</v>
      </c>
      <c r="BJ22" s="232" t="s">
        <v>336</v>
      </c>
      <c r="BK22" s="226" t="s">
        <v>339</v>
      </c>
      <c r="BL22" s="231" t="s">
        <v>335</v>
      </c>
      <c r="BM22" s="232" t="s">
        <v>360</v>
      </c>
      <c r="BN22" s="227"/>
      <c r="BO22" s="227"/>
      <c r="BP22" s="227"/>
      <c r="BQ22" s="227"/>
      <c r="BR22" s="227"/>
      <c r="BS22" s="227"/>
    </row>
    <row r="23" spans="1:81" s="223" customFormat="1" ht="13.5" customHeight="1">
      <c r="A23" s="661"/>
      <c r="B23" s="648"/>
      <c r="C23" s="672"/>
      <c r="D23" s="673"/>
      <c r="E23" s="674" t="s">
        <v>340</v>
      </c>
      <c r="F23" s="675"/>
      <c r="G23" s="228" t="s">
        <v>356</v>
      </c>
      <c r="H23" s="681"/>
      <c r="I23" s="682"/>
      <c r="J23" s="683"/>
      <c r="K23" s="681"/>
      <c r="L23" s="682"/>
      <c r="M23" s="682"/>
      <c r="N23" s="683"/>
      <c r="O23" s="226" t="s">
        <v>347</v>
      </c>
      <c r="P23" s="231" t="s">
        <v>335</v>
      </c>
      <c r="Q23" s="232" t="s">
        <v>344</v>
      </c>
      <c r="R23" s="681"/>
      <c r="S23" s="682"/>
      <c r="T23" s="683"/>
      <c r="U23" s="681"/>
      <c r="V23" s="682"/>
      <c r="W23" s="683"/>
      <c r="X23" s="681"/>
      <c r="Y23" s="682"/>
      <c r="Z23" s="683"/>
      <c r="AA23" s="681"/>
      <c r="AB23" s="682"/>
      <c r="AC23" s="683"/>
      <c r="AD23" s="681"/>
      <c r="AE23" s="682"/>
      <c r="AF23" s="683"/>
      <c r="AG23" s="681"/>
      <c r="AH23" s="682"/>
      <c r="AI23" s="683"/>
      <c r="AJ23" s="653"/>
      <c r="AK23" s="654"/>
      <c r="AL23" s="654"/>
      <c r="AM23" s="654"/>
      <c r="AN23" s="654"/>
      <c r="AO23" s="655"/>
      <c r="AP23" s="631"/>
      <c r="AQ23" s="632"/>
      <c r="AR23" s="632"/>
      <c r="AS23" s="632"/>
      <c r="AT23" s="632"/>
      <c r="AU23" s="632"/>
      <c r="AV23" s="632"/>
      <c r="AW23" s="632"/>
      <c r="AX23" s="632"/>
      <c r="AY23" s="633"/>
      <c r="AZ23" s="681"/>
      <c r="BA23" s="682"/>
      <c r="BB23" s="683"/>
      <c r="BC23" s="640"/>
      <c r="BD23" s="641"/>
      <c r="BE23" s="642"/>
      <c r="BF23" s="224"/>
      <c r="BG23" s="221"/>
      <c r="BH23" s="225" t="s">
        <v>343</v>
      </c>
      <c r="BI23" s="225" t="s">
        <v>340</v>
      </c>
      <c r="BJ23" s="230" t="s">
        <v>348</v>
      </c>
      <c r="BK23" s="225" t="s">
        <v>343</v>
      </c>
      <c r="BL23" s="225" t="s">
        <v>340</v>
      </c>
      <c r="BM23" s="230" t="s">
        <v>361</v>
      </c>
      <c r="BN23" s="227"/>
      <c r="BO23" s="227"/>
      <c r="BP23" s="227"/>
      <c r="BQ23" s="227"/>
      <c r="BR23" s="227"/>
      <c r="BS23" s="227"/>
    </row>
    <row r="24" spans="1:81" s="223" customFormat="1" ht="10.5" customHeight="1">
      <c r="A24" s="661"/>
      <c r="B24" s="648"/>
      <c r="C24" s="676" t="s">
        <v>362</v>
      </c>
      <c r="D24" s="692"/>
      <c r="E24" s="659" t="s">
        <v>335</v>
      </c>
      <c r="F24" s="659"/>
      <c r="G24" s="626" t="s">
        <v>349</v>
      </c>
      <c r="H24" s="681"/>
      <c r="I24" s="682"/>
      <c r="J24" s="683"/>
      <c r="K24" s="681"/>
      <c r="L24" s="682"/>
      <c r="M24" s="682"/>
      <c r="N24" s="683"/>
      <c r="O24" s="225" t="s">
        <v>352</v>
      </c>
      <c r="P24" s="229" t="s">
        <v>340</v>
      </c>
      <c r="Q24" s="230" t="s">
        <v>356</v>
      </c>
      <c r="R24" s="681"/>
      <c r="S24" s="682"/>
      <c r="T24" s="683"/>
      <c r="U24" s="681"/>
      <c r="V24" s="682"/>
      <c r="W24" s="683"/>
      <c r="X24" s="681"/>
      <c r="Y24" s="682"/>
      <c r="Z24" s="683"/>
      <c r="AA24" s="681"/>
      <c r="AB24" s="682"/>
      <c r="AC24" s="683"/>
      <c r="AD24" s="681"/>
      <c r="AE24" s="682"/>
      <c r="AF24" s="683"/>
      <c r="AG24" s="681"/>
      <c r="AH24" s="682"/>
      <c r="AI24" s="683"/>
      <c r="AJ24" s="653"/>
      <c r="AK24" s="654"/>
      <c r="AL24" s="654"/>
      <c r="AM24" s="654"/>
      <c r="AN24" s="654"/>
      <c r="AO24" s="655"/>
      <c r="AP24" s="631"/>
      <c r="AQ24" s="632"/>
      <c r="AR24" s="632"/>
      <c r="AS24" s="632"/>
      <c r="AT24" s="632"/>
      <c r="AU24" s="632"/>
      <c r="AV24" s="632"/>
      <c r="AW24" s="632"/>
      <c r="AX24" s="632"/>
      <c r="AY24" s="633"/>
      <c r="AZ24" s="681"/>
      <c r="BA24" s="682"/>
      <c r="BB24" s="683"/>
      <c r="BC24" s="640"/>
      <c r="BD24" s="641"/>
      <c r="BE24" s="642"/>
      <c r="BF24" s="224"/>
      <c r="BG24" s="221"/>
      <c r="BH24" s="226" t="s">
        <v>347</v>
      </c>
      <c r="BI24" s="231" t="s">
        <v>335</v>
      </c>
      <c r="BJ24" s="232" t="s">
        <v>344</v>
      </c>
      <c r="BK24" s="226" t="s">
        <v>347</v>
      </c>
      <c r="BL24" s="231" t="s">
        <v>335</v>
      </c>
      <c r="BM24" s="232" t="s">
        <v>363</v>
      </c>
      <c r="BN24" s="227"/>
      <c r="BO24" s="227"/>
      <c r="BP24" s="227"/>
      <c r="BQ24" s="227"/>
      <c r="BR24" s="227"/>
      <c r="BS24" s="227"/>
    </row>
    <row r="25" spans="1:81" s="223" customFormat="1" ht="13.5" customHeight="1">
      <c r="A25" s="661"/>
      <c r="B25" s="648"/>
      <c r="C25" s="693"/>
      <c r="D25" s="694"/>
      <c r="E25" s="659"/>
      <c r="F25" s="659"/>
      <c r="G25" s="626"/>
      <c r="H25" s="681"/>
      <c r="I25" s="682"/>
      <c r="J25" s="683"/>
      <c r="K25" s="681"/>
      <c r="L25" s="682"/>
      <c r="M25" s="682"/>
      <c r="N25" s="683"/>
      <c r="O25" s="226" t="s">
        <v>355</v>
      </c>
      <c r="P25" s="231" t="s">
        <v>335</v>
      </c>
      <c r="Q25" s="232" t="s">
        <v>353</v>
      </c>
      <c r="R25" s="681"/>
      <c r="S25" s="682"/>
      <c r="T25" s="683"/>
      <c r="U25" s="681"/>
      <c r="V25" s="682"/>
      <c r="W25" s="683"/>
      <c r="X25" s="681"/>
      <c r="Y25" s="682"/>
      <c r="Z25" s="683"/>
      <c r="AA25" s="681"/>
      <c r="AB25" s="682"/>
      <c r="AC25" s="683"/>
      <c r="AD25" s="681"/>
      <c r="AE25" s="682"/>
      <c r="AF25" s="683"/>
      <c r="AG25" s="681"/>
      <c r="AH25" s="682"/>
      <c r="AI25" s="683"/>
      <c r="AJ25" s="653"/>
      <c r="AK25" s="654"/>
      <c r="AL25" s="654"/>
      <c r="AM25" s="654"/>
      <c r="AN25" s="654"/>
      <c r="AO25" s="655"/>
      <c r="AP25" s="631"/>
      <c r="AQ25" s="632"/>
      <c r="AR25" s="632"/>
      <c r="AS25" s="632"/>
      <c r="AT25" s="632"/>
      <c r="AU25" s="632"/>
      <c r="AV25" s="632"/>
      <c r="AW25" s="632"/>
      <c r="AX25" s="632"/>
      <c r="AY25" s="633"/>
      <c r="AZ25" s="681"/>
      <c r="BA25" s="682"/>
      <c r="BB25" s="683"/>
      <c r="BC25" s="640"/>
      <c r="BD25" s="641"/>
      <c r="BE25" s="642"/>
      <c r="BF25" s="224"/>
      <c r="BG25" s="221"/>
      <c r="BH25" s="225" t="s">
        <v>352</v>
      </c>
      <c r="BI25" s="229" t="s">
        <v>340</v>
      </c>
      <c r="BJ25" s="230" t="s">
        <v>356</v>
      </c>
      <c r="BK25" s="225" t="s">
        <v>352</v>
      </c>
      <c r="BL25" s="229" t="s">
        <v>340</v>
      </c>
      <c r="BM25" s="230" t="s">
        <v>364</v>
      </c>
      <c r="BN25" s="227"/>
      <c r="BO25" s="227"/>
      <c r="BP25" s="227"/>
      <c r="BQ25" s="227"/>
      <c r="BR25" s="227"/>
      <c r="BS25" s="227"/>
    </row>
    <row r="26" spans="1:81" s="223" customFormat="1" ht="15" customHeight="1">
      <c r="A26" s="661"/>
      <c r="B26" s="648"/>
      <c r="C26" s="693"/>
      <c r="D26" s="694"/>
      <c r="E26" s="659" t="s">
        <v>340</v>
      </c>
      <c r="F26" s="659"/>
      <c r="G26" s="626" t="s">
        <v>333</v>
      </c>
      <c r="H26" s="681"/>
      <c r="I26" s="682"/>
      <c r="J26" s="683"/>
      <c r="K26" s="681"/>
      <c r="L26" s="682"/>
      <c r="M26" s="682"/>
      <c r="N26" s="683"/>
      <c r="O26" s="690" t="s">
        <v>358</v>
      </c>
      <c r="P26" s="229" t="s">
        <v>340</v>
      </c>
      <c r="Q26" s="230" t="s">
        <v>356</v>
      </c>
      <c r="R26" s="681"/>
      <c r="S26" s="682"/>
      <c r="T26" s="683"/>
      <c r="U26" s="681"/>
      <c r="V26" s="682"/>
      <c r="W26" s="683"/>
      <c r="X26" s="681"/>
      <c r="Y26" s="682"/>
      <c r="Z26" s="683"/>
      <c r="AA26" s="681"/>
      <c r="AB26" s="682"/>
      <c r="AC26" s="683"/>
      <c r="AD26" s="681"/>
      <c r="AE26" s="682"/>
      <c r="AF26" s="683"/>
      <c r="AG26" s="681"/>
      <c r="AH26" s="682"/>
      <c r="AI26" s="683"/>
      <c r="AJ26" s="653"/>
      <c r="AK26" s="654"/>
      <c r="AL26" s="654"/>
      <c r="AM26" s="654"/>
      <c r="AN26" s="654"/>
      <c r="AO26" s="655"/>
      <c r="AP26" s="631"/>
      <c r="AQ26" s="632"/>
      <c r="AR26" s="632"/>
      <c r="AS26" s="632"/>
      <c r="AT26" s="632"/>
      <c r="AU26" s="632"/>
      <c r="AV26" s="632"/>
      <c r="AW26" s="632"/>
      <c r="AX26" s="632"/>
      <c r="AY26" s="633"/>
      <c r="AZ26" s="681"/>
      <c r="BA26" s="682"/>
      <c r="BB26" s="683"/>
      <c r="BC26" s="640"/>
      <c r="BD26" s="641"/>
      <c r="BE26" s="642"/>
      <c r="BF26" s="224"/>
      <c r="BG26" s="221"/>
      <c r="BH26" s="226" t="s">
        <v>355</v>
      </c>
      <c r="BI26" s="231" t="s">
        <v>335</v>
      </c>
      <c r="BJ26" s="232" t="s">
        <v>353</v>
      </c>
      <c r="BK26" s="226" t="s">
        <v>355</v>
      </c>
      <c r="BL26" s="231" t="s">
        <v>335</v>
      </c>
      <c r="BM26" s="232" t="s">
        <v>365</v>
      </c>
      <c r="BN26" s="227"/>
      <c r="BO26" s="227"/>
      <c r="BP26" s="227"/>
      <c r="BQ26" s="227"/>
      <c r="BR26" s="227"/>
      <c r="BS26" s="227"/>
    </row>
    <row r="27" spans="1:81" s="223" customFormat="1" ht="13.5" customHeight="1">
      <c r="A27" s="661"/>
      <c r="B27" s="648"/>
      <c r="C27" s="693"/>
      <c r="D27" s="694"/>
      <c r="E27" s="659"/>
      <c r="F27" s="659"/>
      <c r="G27" s="626"/>
      <c r="H27" s="681"/>
      <c r="I27" s="682"/>
      <c r="J27" s="683"/>
      <c r="K27" s="681"/>
      <c r="L27" s="682"/>
      <c r="M27" s="682"/>
      <c r="N27" s="683"/>
      <c r="O27" s="684"/>
      <c r="P27" s="684" t="s">
        <v>335</v>
      </c>
      <c r="Q27" s="685" t="s">
        <v>359</v>
      </c>
      <c r="R27" s="681"/>
      <c r="S27" s="682"/>
      <c r="T27" s="683"/>
      <c r="U27" s="681"/>
      <c r="V27" s="682"/>
      <c r="W27" s="683"/>
      <c r="X27" s="681"/>
      <c r="Y27" s="682"/>
      <c r="Z27" s="683"/>
      <c r="AA27" s="681"/>
      <c r="AB27" s="682"/>
      <c r="AC27" s="683"/>
      <c r="AD27" s="681"/>
      <c r="AE27" s="682"/>
      <c r="AF27" s="683"/>
      <c r="AG27" s="681"/>
      <c r="AH27" s="682"/>
      <c r="AI27" s="683"/>
      <c r="AJ27" s="653"/>
      <c r="AK27" s="654"/>
      <c r="AL27" s="654"/>
      <c r="AM27" s="654"/>
      <c r="AN27" s="654"/>
      <c r="AO27" s="655"/>
      <c r="AP27" s="631"/>
      <c r="AQ27" s="632"/>
      <c r="AR27" s="632"/>
      <c r="AS27" s="632"/>
      <c r="AT27" s="632"/>
      <c r="AU27" s="632"/>
      <c r="AV27" s="632"/>
      <c r="AW27" s="632"/>
      <c r="AX27" s="632"/>
      <c r="AY27" s="633"/>
      <c r="AZ27" s="681"/>
      <c r="BA27" s="682"/>
      <c r="BB27" s="683"/>
      <c r="BC27" s="640"/>
      <c r="BD27" s="641"/>
      <c r="BE27" s="642"/>
      <c r="BF27" s="224"/>
      <c r="BG27" s="221"/>
      <c r="BH27" s="690" t="s">
        <v>358</v>
      </c>
      <c r="BI27" s="229" t="s">
        <v>340</v>
      </c>
      <c r="BJ27" s="230" t="s">
        <v>356</v>
      </c>
      <c r="BK27" s="690" t="s">
        <v>358</v>
      </c>
      <c r="BL27" s="229" t="s">
        <v>340</v>
      </c>
      <c r="BM27" s="230" t="s">
        <v>364</v>
      </c>
      <c r="BN27" s="233"/>
      <c r="BO27" s="227"/>
      <c r="BP27" s="227"/>
      <c r="BQ27" s="227"/>
      <c r="BR27" s="227"/>
      <c r="BS27" s="234"/>
      <c r="BT27" s="234"/>
      <c r="BU27" s="234"/>
      <c r="BV27" s="234"/>
      <c r="BW27" s="234"/>
      <c r="BX27" s="234"/>
      <c r="BY27" s="234"/>
      <c r="BZ27" s="234"/>
      <c r="CA27" s="234"/>
      <c r="CB27" s="234"/>
    </row>
    <row r="28" spans="1:81" s="223" customFormat="1" ht="15" customHeight="1">
      <c r="A28" s="661"/>
      <c r="B28" s="649"/>
      <c r="C28" s="672"/>
      <c r="D28" s="695"/>
      <c r="E28" s="659"/>
      <c r="F28" s="659"/>
      <c r="G28" s="626"/>
      <c r="H28" s="601"/>
      <c r="I28" s="602"/>
      <c r="J28" s="603"/>
      <c r="K28" s="601"/>
      <c r="L28" s="602"/>
      <c r="M28" s="602"/>
      <c r="N28" s="603"/>
      <c r="O28" s="604"/>
      <c r="P28" s="604"/>
      <c r="Q28" s="686"/>
      <c r="R28" s="601"/>
      <c r="S28" s="602"/>
      <c r="T28" s="603"/>
      <c r="U28" s="601"/>
      <c r="V28" s="602"/>
      <c r="W28" s="603"/>
      <c r="X28" s="601"/>
      <c r="Y28" s="602"/>
      <c r="Z28" s="603"/>
      <c r="AA28" s="601"/>
      <c r="AB28" s="602"/>
      <c r="AC28" s="603"/>
      <c r="AD28" s="601"/>
      <c r="AE28" s="602"/>
      <c r="AF28" s="603"/>
      <c r="AG28" s="601"/>
      <c r="AH28" s="602"/>
      <c r="AI28" s="603"/>
      <c r="AJ28" s="656"/>
      <c r="AK28" s="657"/>
      <c r="AL28" s="657"/>
      <c r="AM28" s="657"/>
      <c r="AN28" s="657"/>
      <c r="AO28" s="658"/>
      <c r="AP28" s="634"/>
      <c r="AQ28" s="635"/>
      <c r="AR28" s="635"/>
      <c r="AS28" s="635"/>
      <c r="AT28" s="635"/>
      <c r="AU28" s="635"/>
      <c r="AV28" s="635"/>
      <c r="AW28" s="635"/>
      <c r="AX28" s="635"/>
      <c r="AY28" s="636"/>
      <c r="AZ28" s="601"/>
      <c r="BA28" s="602"/>
      <c r="BB28" s="603"/>
      <c r="BC28" s="643"/>
      <c r="BD28" s="644"/>
      <c r="BE28" s="645"/>
      <c r="BF28" s="224"/>
      <c r="BG28" s="221"/>
      <c r="BH28" s="691"/>
      <c r="BI28" s="235" t="s">
        <v>335</v>
      </c>
      <c r="BJ28" s="236" t="s">
        <v>359</v>
      </c>
      <c r="BK28" s="691"/>
      <c r="BL28" s="235" t="s">
        <v>335</v>
      </c>
      <c r="BM28" s="236" t="s">
        <v>366</v>
      </c>
      <c r="BN28" s="222"/>
      <c r="BO28" s="237"/>
      <c r="BP28" s="237"/>
      <c r="BS28" s="234"/>
      <c r="BT28" s="234"/>
      <c r="BU28" s="234"/>
      <c r="BV28" s="234"/>
      <c r="BW28" s="234"/>
      <c r="BX28" s="234"/>
      <c r="BY28" s="234"/>
      <c r="BZ28" s="234"/>
      <c r="CA28" s="234"/>
      <c r="CB28" s="234"/>
    </row>
    <row r="29" spans="1:81" s="223" customFormat="1" ht="43.5" customHeight="1">
      <c r="A29" s="662"/>
      <c r="B29" s="219" t="s">
        <v>367</v>
      </c>
      <c r="C29" s="678">
        <v>0.14699999999999999</v>
      </c>
      <c r="D29" s="679"/>
      <c r="E29" s="679"/>
      <c r="F29" s="679"/>
      <c r="G29" s="680"/>
      <c r="H29" s="591" t="s">
        <v>309</v>
      </c>
      <c r="I29" s="591"/>
      <c r="J29" s="591"/>
      <c r="K29" s="591" t="s">
        <v>309</v>
      </c>
      <c r="L29" s="591"/>
      <c r="M29" s="591"/>
      <c r="N29" s="591"/>
      <c r="O29" s="591" t="s">
        <v>309</v>
      </c>
      <c r="P29" s="591"/>
      <c r="Q29" s="591"/>
      <c r="R29" s="591" t="s">
        <v>309</v>
      </c>
      <c r="S29" s="591"/>
      <c r="T29" s="591"/>
      <c r="U29" s="591" t="s">
        <v>309</v>
      </c>
      <c r="V29" s="591"/>
      <c r="W29" s="591"/>
      <c r="X29" s="591" t="s">
        <v>309</v>
      </c>
      <c r="Y29" s="591"/>
      <c r="Z29" s="591"/>
      <c r="AA29" s="591" t="s">
        <v>309</v>
      </c>
      <c r="AB29" s="591"/>
      <c r="AC29" s="591"/>
      <c r="AD29" s="591" t="s">
        <v>309</v>
      </c>
      <c r="AE29" s="591"/>
      <c r="AF29" s="591"/>
      <c r="AG29" s="700" t="s">
        <v>368</v>
      </c>
      <c r="AH29" s="701"/>
      <c r="AI29" s="675"/>
      <c r="AJ29" s="619" t="s">
        <v>309</v>
      </c>
      <c r="AK29" s="620"/>
      <c r="AL29" s="620"/>
      <c r="AM29" s="620"/>
      <c r="AN29" s="620"/>
      <c r="AO29" s="621"/>
      <c r="AP29" s="702" t="s">
        <v>309</v>
      </c>
      <c r="AQ29" s="703"/>
      <c r="AR29" s="703"/>
      <c r="AS29" s="703"/>
      <c r="AT29" s="703"/>
      <c r="AU29" s="703"/>
      <c r="AV29" s="703"/>
      <c r="AW29" s="703"/>
      <c r="AX29" s="703"/>
      <c r="AY29" s="704"/>
      <c r="AZ29" s="591" t="s">
        <v>309</v>
      </c>
      <c r="BA29" s="591"/>
      <c r="BB29" s="591"/>
      <c r="BC29" s="608" t="s">
        <v>309</v>
      </c>
      <c r="BD29" s="608"/>
      <c r="BE29" s="608"/>
      <c r="BF29" s="220"/>
      <c r="BG29" s="221"/>
      <c r="BH29" s="696" t="s">
        <v>369</v>
      </c>
      <c r="BI29" s="679"/>
      <c r="BJ29" s="680"/>
      <c r="BK29" s="697" t="s">
        <v>370</v>
      </c>
      <c r="BL29" s="698"/>
      <c r="BM29" s="699"/>
      <c r="BN29" s="222"/>
      <c r="BO29" s="222"/>
      <c r="BP29" s="222"/>
      <c r="BS29" s="234"/>
      <c r="BT29" s="234"/>
      <c r="BU29" s="234"/>
      <c r="BV29" s="234"/>
      <c r="BW29" s="234"/>
      <c r="BX29" s="234"/>
      <c r="BY29" s="234"/>
      <c r="BZ29" s="234"/>
      <c r="CA29" s="234"/>
      <c r="CB29" s="234"/>
    </row>
    <row r="30" spans="1:81" s="223" customFormat="1" ht="13.5" customHeight="1">
      <c r="A30" s="613" t="s">
        <v>23</v>
      </c>
      <c r="B30" s="613"/>
      <c r="C30" s="238">
        <v>1.6E-2</v>
      </c>
      <c r="D30" s="239"/>
      <c r="E30" s="240"/>
      <c r="F30" s="240"/>
      <c r="G30" s="241"/>
      <c r="H30" s="591" t="s">
        <v>309</v>
      </c>
      <c r="I30" s="591"/>
      <c r="J30" s="591"/>
      <c r="K30" s="591" t="s">
        <v>309</v>
      </c>
      <c r="L30" s="591"/>
      <c r="M30" s="591"/>
      <c r="N30" s="591"/>
      <c r="O30" s="591" t="s">
        <v>309</v>
      </c>
      <c r="P30" s="591"/>
      <c r="Q30" s="591"/>
      <c r="R30" s="591" t="s">
        <v>309</v>
      </c>
      <c r="S30" s="591"/>
      <c r="T30" s="591"/>
      <c r="U30" s="591" t="s">
        <v>309</v>
      </c>
      <c r="V30" s="591"/>
      <c r="W30" s="591"/>
      <c r="X30" s="591" t="s">
        <v>309</v>
      </c>
      <c r="Y30" s="591"/>
      <c r="Z30" s="591"/>
      <c r="AA30" s="591" t="s">
        <v>309</v>
      </c>
      <c r="AB30" s="591"/>
      <c r="AC30" s="591"/>
      <c r="AD30" s="591" t="s">
        <v>309</v>
      </c>
      <c r="AE30" s="591"/>
      <c r="AF30" s="591"/>
      <c r="AG30" s="591" t="s">
        <v>309</v>
      </c>
      <c r="AH30" s="591"/>
      <c r="AI30" s="591"/>
      <c r="AJ30" s="650" t="s">
        <v>309</v>
      </c>
      <c r="AK30" s="651"/>
      <c r="AL30" s="651"/>
      <c r="AM30" s="651"/>
      <c r="AN30" s="651"/>
      <c r="AO30" s="652"/>
      <c r="AP30" s="650" t="s">
        <v>309</v>
      </c>
      <c r="AQ30" s="651"/>
      <c r="AR30" s="651"/>
      <c r="AS30" s="651"/>
      <c r="AT30" s="651"/>
      <c r="AU30" s="651"/>
      <c r="AV30" s="651"/>
      <c r="AW30" s="651"/>
      <c r="AX30" s="651"/>
      <c r="AY30" s="652"/>
      <c r="AZ30" s="591" t="s">
        <v>309</v>
      </c>
      <c r="BA30" s="591"/>
      <c r="BB30" s="591"/>
      <c r="BC30" s="608" t="s">
        <v>309</v>
      </c>
      <c r="BD30" s="608"/>
      <c r="BE30" s="608"/>
      <c r="BF30" s="220"/>
      <c r="BG30" s="221"/>
      <c r="BH30" s="637" t="s">
        <v>312</v>
      </c>
      <c r="BI30" s="638"/>
      <c r="BJ30" s="638"/>
      <c r="BK30" s="638"/>
      <c r="BL30" s="638"/>
      <c r="BM30" s="639"/>
      <c r="BN30" s="222"/>
      <c r="BO30" s="222"/>
      <c r="BP30" s="222"/>
      <c r="BS30" s="234"/>
      <c r="BT30" s="234"/>
      <c r="BU30" s="234"/>
      <c r="BV30" s="234"/>
      <c r="BW30" s="234"/>
      <c r="BX30" s="234"/>
      <c r="BY30" s="234"/>
      <c r="BZ30" s="234"/>
      <c r="CA30" s="234"/>
      <c r="CB30" s="234"/>
    </row>
    <row r="31" spans="1:81" s="223" customFormat="1" ht="25.5" customHeight="1">
      <c r="A31" s="614"/>
      <c r="B31" s="614"/>
      <c r="C31" s="705" t="s">
        <v>371</v>
      </c>
      <c r="D31" s="706"/>
      <c r="E31" s="706" t="s">
        <v>372</v>
      </c>
      <c r="F31" s="706"/>
      <c r="G31" s="707"/>
      <c r="H31" s="591"/>
      <c r="I31" s="591"/>
      <c r="J31" s="591"/>
      <c r="K31" s="591"/>
      <c r="L31" s="591"/>
      <c r="M31" s="591"/>
      <c r="N31" s="591"/>
      <c r="O31" s="591"/>
      <c r="P31" s="591"/>
      <c r="Q31" s="591"/>
      <c r="R31" s="591"/>
      <c r="S31" s="591"/>
      <c r="T31" s="591"/>
      <c r="U31" s="591"/>
      <c r="V31" s="591"/>
      <c r="W31" s="591"/>
      <c r="X31" s="591"/>
      <c r="Y31" s="591"/>
      <c r="Z31" s="591"/>
      <c r="AA31" s="591"/>
      <c r="AB31" s="591"/>
      <c r="AC31" s="591"/>
      <c r="AD31" s="591"/>
      <c r="AE31" s="591"/>
      <c r="AF31" s="591"/>
      <c r="AG31" s="591"/>
      <c r="AH31" s="591"/>
      <c r="AI31" s="591"/>
      <c r="AJ31" s="656"/>
      <c r="AK31" s="657"/>
      <c r="AL31" s="657"/>
      <c r="AM31" s="657"/>
      <c r="AN31" s="657"/>
      <c r="AO31" s="658"/>
      <c r="AP31" s="656"/>
      <c r="AQ31" s="657"/>
      <c r="AR31" s="657"/>
      <c r="AS31" s="657"/>
      <c r="AT31" s="657"/>
      <c r="AU31" s="657"/>
      <c r="AV31" s="657"/>
      <c r="AW31" s="657"/>
      <c r="AX31" s="657"/>
      <c r="AY31" s="658"/>
      <c r="AZ31" s="591"/>
      <c r="BA31" s="591"/>
      <c r="BB31" s="591"/>
      <c r="BC31" s="608"/>
      <c r="BD31" s="608"/>
      <c r="BE31" s="608"/>
      <c r="BF31" s="220"/>
      <c r="BG31" s="221"/>
      <c r="BH31" s="643"/>
      <c r="BI31" s="644"/>
      <c r="BJ31" s="644"/>
      <c r="BK31" s="644"/>
      <c r="BL31" s="644"/>
      <c r="BM31" s="645"/>
      <c r="BN31" s="242"/>
      <c r="BO31" s="242"/>
      <c r="BP31" s="242"/>
      <c r="BQ31" s="242"/>
      <c r="BS31" s="234"/>
      <c r="BT31" s="234"/>
      <c r="BU31" s="234"/>
      <c r="BV31" s="234"/>
      <c r="BW31" s="234"/>
      <c r="BX31" s="234"/>
      <c r="BY31" s="234"/>
      <c r="BZ31" s="234"/>
      <c r="CA31" s="234"/>
      <c r="CB31" s="234"/>
    </row>
    <row r="32" spans="1:81" s="223" customFormat="1" ht="13.5" customHeight="1">
      <c r="A32" s="708" t="s">
        <v>373</v>
      </c>
      <c r="B32" s="647" t="s">
        <v>24</v>
      </c>
      <c r="C32" s="711" t="s">
        <v>374</v>
      </c>
      <c r="D32" s="712"/>
      <c r="E32" s="711" t="s">
        <v>12</v>
      </c>
      <c r="F32" s="712"/>
      <c r="G32" s="717" t="s">
        <v>329</v>
      </c>
      <c r="H32" s="598" t="s">
        <v>309</v>
      </c>
      <c r="I32" s="599"/>
      <c r="J32" s="600"/>
      <c r="K32" s="598" t="s">
        <v>309</v>
      </c>
      <c r="L32" s="599"/>
      <c r="M32" s="599"/>
      <c r="N32" s="600"/>
      <c r="O32" s="598" t="s">
        <v>309</v>
      </c>
      <c r="P32" s="599"/>
      <c r="Q32" s="600"/>
      <c r="R32" s="598" t="s">
        <v>309</v>
      </c>
      <c r="S32" s="599"/>
      <c r="T32" s="600"/>
      <c r="U32" s="598" t="s">
        <v>309</v>
      </c>
      <c r="V32" s="599"/>
      <c r="W32" s="600"/>
      <c r="X32" s="598" t="s">
        <v>309</v>
      </c>
      <c r="Y32" s="599"/>
      <c r="Z32" s="600"/>
      <c r="AA32" s="598" t="s">
        <v>309</v>
      </c>
      <c r="AB32" s="599"/>
      <c r="AC32" s="600"/>
      <c r="AD32" s="598" t="s">
        <v>309</v>
      </c>
      <c r="AE32" s="599"/>
      <c r="AF32" s="600"/>
      <c r="AG32" s="598" t="s">
        <v>309</v>
      </c>
      <c r="AH32" s="599"/>
      <c r="AI32" s="600"/>
      <c r="AJ32" s="750" t="s">
        <v>374</v>
      </c>
      <c r="AK32" s="751"/>
      <c r="AL32" s="756" t="s">
        <v>12</v>
      </c>
      <c r="AM32" s="757"/>
      <c r="AN32" s="762" t="s">
        <v>329</v>
      </c>
      <c r="AO32" s="730" t="s">
        <v>375</v>
      </c>
      <c r="AP32" s="731" t="s">
        <v>376</v>
      </c>
      <c r="AQ32" s="756" t="s">
        <v>12</v>
      </c>
      <c r="AR32" s="757"/>
      <c r="AS32" s="628" t="s">
        <v>377</v>
      </c>
      <c r="AT32" s="629"/>
      <c r="AU32" s="629"/>
      <c r="AV32" s="606"/>
      <c r="AW32" s="606"/>
      <c r="AX32" s="606"/>
      <c r="AY32" s="607"/>
      <c r="AZ32" s="598" t="s">
        <v>309</v>
      </c>
      <c r="BA32" s="599"/>
      <c r="BB32" s="600"/>
      <c r="BC32" s="637" t="s">
        <v>309</v>
      </c>
      <c r="BD32" s="638"/>
      <c r="BE32" s="639"/>
      <c r="BF32" s="224"/>
      <c r="BG32" s="221"/>
      <c r="BH32" s="763" t="s">
        <v>378</v>
      </c>
      <c r="BI32" s="764"/>
      <c r="BJ32" s="764"/>
      <c r="BK32" s="764"/>
      <c r="BL32" s="764"/>
      <c r="BM32" s="765"/>
      <c r="BN32" s="242"/>
      <c r="BO32" s="242"/>
      <c r="BP32" s="242"/>
      <c r="BQ32" s="242"/>
      <c r="BR32" s="243"/>
      <c r="BS32" s="234"/>
      <c r="BT32" s="234"/>
      <c r="BU32" s="234"/>
      <c r="BV32" s="234"/>
      <c r="BW32" s="234"/>
      <c r="BX32" s="234"/>
      <c r="BY32" s="234"/>
      <c r="BZ32" s="234"/>
      <c r="CA32" s="234"/>
      <c r="CB32" s="234"/>
      <c r="CC32" s="244"/>
    </row>
    <row r="33" spans="1:80" s="223" customFormat="1" ht="14.25" customHeight="1">
      <c r="A33" s="709"/>
      <c r="B33" s="648"/>
      <c r="C33" s="713"/>
      <c r="D33" s="714"/>
      <c r="E33" s="713"/>
      <c r="F33" s="714"/>
      <c r="G33" s="718"/>
      <c r="H33" s="681"/>
      <c r="I33" s="682"/>
      <c r="J33" s="683"/>
      <c r="K33" s="681"/>
      <c r="L33" s="682"/>
      <c r="M33" s="682"/>
      <c r="N33" s="683"/>
      <c r="O33" s="681"/>
      <c r="P33" s="682"/>
      <c r="Q33" s="683"/>
      <c r="R33" s="681"/>
      <c r="S33" s="682"/>
      <c r="T33" s="683"/>
      <c r="U33" s="681"/>
      <c r="V33" s="682"/>
      <c r="W33" s="683"/>
      <c r="X33" s="681"/>
      <c r="Y33" s="682"/>
      <c r="Z33" s="683"/>
      <c r="AA33" s="681"/>
      <c r="AB33" s="682"/>
      <c r="AC33" s="683"/>
      <c r="AD33" s="681"/>
      <c r="AE33" s="682"/>
      <c r="AF33" s="683"/>
      <c r="AG33" s="681"/>
      <c r="AH33" s="682"/>
      <c r="AI33" s="683"/>
      <c r="AJ33" s="752"/>
      <c r="AK33" s="753"/>
      <c r="AL33" s="758"/>
      <c r="AM33" s="759"/>
      <c r="AN33" s="762"/>
      <c r="AO33" s="730"/>
      <c r="AP33" s="732"/>
      <c r="AQ33" s="758"/>
      <c r="AR33" s="759"/>
      <c r="AS33" s="772"/>
      <c r="AT33" s="605" t="s">
        <v>379</v>
      </c>
      <c r="AU33" s="607"/>
      <c r="AV33" s="245" t="s">
        <v>380</v>
      </c>
      <c r="AW33" s="774" t="s">
        <v>381</v>
      </c>
      <c r="AX33" s="775"/>
      <c r="AY33" s="776"/>
      <c r="AZ33" s="681"/>
      <c r="BA33" s="682"/>
      <c r="BB33" s="683"/>
      <c r="BC33" s="640"/>
      <c r="BD33" s="641"/>
      <c r="BE33" s="642"/>
      <c r="BF33" s="224"/>
      <c r="BG33" s="221"/>
      <c r="BH33" s="766"/>
      <c r="BI33" s="767"/>
      <c r="BJ33" s="767"/>
      <c r="BK33" s="767"/>
      <c r="BL33" s="767"/>
      <c r="BM33" s="768"/>
      <c r="BN33" s="242"/>
      <c r="BO33" s="242"/>
      <c r="BP33" s="242"/>
      <c r="BQ33" s="242"/>
      <c r="BS33" s="234"/>
      <c r="BT33" s="234"/>
      <c r="BU33" s="234"/>
      <c r="BV33" s="234"/>
      <c r="BW33" s="234"/>
      <c r="BX33" s="234"/>
      <c r="BY33" s="234"/>
      <c r="BZ33" s="234"/>
      <c r="CA33" s="234"/>
      <c r="CB33" s="234"/>
    </row>
    <row r="34" spans="1:80" s="223" customFormat="1" ht="13.5" customHeight="1">
      <c r="A34" s="709"/>
      <c r="B34" s="648"/>
      <c r="C34" s="715"/>
      <c r="D34" s="716"/>
      <c r="E34" s="715"/>
      <c r="F34" s="716"/>
      <c r="G34" s="719"/>
      <c r="H34" s="681"/>
      <c r="I34" s="682"/>
      <c r="J34" s="683"/>
      <c r="K34" s="681"/>
      <c r="L34" s="682"/>
      <c r="M34" s="682"/>
      <c r="N34" s="683"/>
      <c r="O34" s="681"/>
      <c r="P34" s="682"/>
      <c r="Q34" s="683"/>
      <c r="R34" s="681"/>
      <c r="S34" s="682"/>
      <c r="T34" s="683"/>
      <c r="U34" s="681"/>
      <c r="V34" s="682"/>
      <c r="W34" s="683"/>
      <c r="X34" s="681"/>
      <c r="Y34" s="682"/>
      <c r="Z34" s="683"/>
      <c r="AA34" s="681"/>
      <c r="AB34" s="682"/>
      <c r="AC34" s="683"/>
      <c r="AD34" s="681"/>
      <c r="AE34" s="682"/>
      <c r="AF34" s="683"/>
      <c r="AG34" s="681"/>
      <c r="AH34" s="682"/>
      <c r="AI34" s="683"/>
      <c r="AJ34" s="754"/>
      <c r="AK34" s="755"/>
      <c r="AL34" s="760"/>
      <c r="AM34" s="761"/>
      <c r="AN34" s="762"/>
      <c r="AO34" s="730"/>
      <c r="AP34" s="733"/>
      <c r="AQ34" s="760"/>
      <c r="AR34" s="761"/>
      <c r="AS34" s="773"/>
      <c r="AT34" s="246" t="s">
        <v>382</v>
      </c>
      <c r="AU34" s="246" t="s">
        <v>383</v>
      </c>
      <c r="AV34" s="247" t="s">
        <v>384</v>
      </c>
      <c r="AW34" s="248" t="s">
        <v>385</v>
      </c>
      <c r="AX34" s="248" t="s">
        <v>386</v>
      </c>
      <c r="AY34" s="248" t="s">
        <v>387</v>
      </c>
      <c r="AZ34" s="681"/>
      <c r="BA34" s="682"/>
      <c r="BB34" s="683"/>
      <c r="BC34" s="640"/>
      <c r="BD34" s="641"/>
      <c r="BE34" s="642"/>
      <c r="BF34" s="224"/>
      <c r="BG34" s="221"/>
      <c r="BH34" s="766"/>
      <c r="BI34" s="767"/>
      <c r="BJ34" s="767"/>
      <c r="BK34" s="767"/>
      <c r="BL34" s="767"/>
      <c r="BM34" s="768"/>
      <c r="BN34" s="242"/>
      <c r="BO34" s="242"/>
      <c r="BP34" s="242"/>
      <c r="BQ34" s="242"/>
      <c r="BS34" s="234"/>
      <c r="BT34" s="234"/>
      <c r="BU34" s="234"/>
      <c r="BV34" s="234"/>
      <c r="BW34" s="234"/>
      <c r="BX34" s="234"/>
      <c r="BY34" s="234"/>
      <c r="BZ34" s="234"/>
      <c r="CA34" s="234"/>
      <c r="CB34" s="234"/>
    </row>
    <row r="35" spans="1:80" s="223" customFormat="1" ht="13.5" customHeight="1">
      <c r="A35" s="709"/>
      <c r="B35" s="648"/>
      <c r="C35" s="676" t="s">
        <v>388</v>
      </c>
      <c r="D35" s="677"/>
      <c r="E35" s="676" t="s">
        <v>389</v>
      </c>
      <c r="F35" s="677"/>
      <c r="G35" s="249" t="s">
        <v>390</v>
      </c>
      <c r="H35" s="681"/>
      <c r="I35" s="682"/>
      <c r="J35" s="683"/>
      <c r="K35" s="681"/>
      <c r="L35" s="682"/>
      <c r="M35" s="682"/>
      <c r="N35" s="683"/>
      <c r="O35" s="681"/>
      <c r="P35" s="682"/>
      <c r="Q35" s="683"/>
      <c r="R35" s="681"/>
      <c r="S35" s="682"/>
      <c r="T35" s="683"/>
      <c r="U35" s="681"/>
      <c r="V35" s="682"/>
      <c r="W35" s="683"/>
      <c r="X35" s="681"/>
      <c r="Y35" s="682"/>
      <c r="Z35" s="683"/>
      <c r="AA35" s="681"/>
      <c r="AB35" s="682"/>
      <c r="AC35" s="683"/>
      <c r="AD35" s="681"/>
      <c r="AE35" s="682"/>
      <c r="AF35" s="683"/>
      <c r="AG35" s="681"/>
      <c r="AH35" s="682"/>
      <c r="AI35" s="683"/>
      <c r="AJ35" s="736" t="s">
        <v>388</v>
      </c>
      <c r="AK35" s="737"/>
      <c r="AL35" s="742" t="s">
        <v>389</v>
      </c>
      <c r="AM35" s="743"/>
      <c r="AN35" s="250" t="s">
        <v>390</v>
      </c>
      <c r="AO35" s="251" t="s">
        <v>391</v>
      </c>
      <c r="AP35" s="747" t="s">
        <v>388</v>
      </c>
      <c r="AQ35" s="742" t="s">
        <v>389</v>
      </c>
      <c r="AR35" s="743"/>
      <c r="AS35" s="250" t="s">
        <v>392</v>
      </c>
      <c r="AT35" s="252" t="s">
        <v>391</v>
      </c>
      <c r="AU35" s="253" t="s">
        <v>391</v>
      </c>
      <c r="AV35" s="253" t="s">
        <v>391</v>
      </c>
      <c r="AW35" s="253" t="s">
        <v>391</v>
      </c>
      <c r="AX35" s="253" t="s">
        <v>391</v>
      </c>
      <c r="AY35" s="253" t="s">
        <v>391</v>
      </c>
      <c r="AZ35" s="681"/>
      <c r="BA35" s="682"/>
      <c r="BB35" s="683"/>
      <c r="BC35" s="640"/>
      <c r="BD35" s="641"/>
      <c r="BE35" s="642"/>
      <c r="BF35" s="224"/>
      <c r="BG35" s="221"/>
      <c r="BH35" s="766"/>
      <c r="BI35" s="767"/>
      <c r="BJ35" s="767"/>
      <c r="BK35" s="767"/>
      <c r="BL35" s="767"/>
      <c r="BM35" s="768"/>
      <c r="BN35" s="242"/>
      <c r="BO35" s="242"/>
      <c r="BP35" s="242"/>
      <c r="BQ35" s="242"/>
      <c r="BS35" s="234"/>
      <c r="BT35" s="234"/>
      <c r="BU35" s="234"/>
      <c r="BV35" s="234"/>
      <c r="BW35" s="234"/>
      <c r="BX35" s="234"/>
      <c r="BY35" s="234"/>
      <c r="BZ35" s="234"/>
      <c r="CA35" s="234"/>
      <c r="CB35" s="234"/>
    </row>
    <row r="36" spans="1:80" s="223" customFormat="1" ht="13.5" customHeight="1">
      <c r="A36" s="709"/>
      <c r="B36" s="648"/>
      <c r="C36" s="693"/>
      <c r="D36" s="720"/>
      <c r="E36" s="693" t="s">
        <v>393</v>
      </c>
      <c r="F36" s="720"/>
      <c r="G36" s="254" t="s">
        <v>394</v>
      </c>
      <c r="H36" s="681"/>
      <c r="I36" s="682"/>
      <c r="J36" s="683"/>
      <c r="K36" s="681"/>
      <c r="L36" s="682"/>
      <c r="M36" s="682"/>
      <c r="N36" s="683"/>
      <c r="O36" s="681"/>
      <c r="P36" s="682"/>
      <c r="Q36" s="683"/>
      <c r="R36" s="681"/>
      <c r="S36" s="682"/>
      <c r="T36" s="683"/>
      <c r="U36" s="681"/>
      <c r="V36" s="682"/>
      <c r="W36" s="683"/>
      <c r="X36" s="681"/>
      <c r="Y36" s="682"/>
      <c r="Z36" s="683"/>
      <c r="AA36" s="681"/>
      <c r="AB36" s="682"/>
      <c r="AC36" s="683"/>
      <c r="AD36" s="681"/>
      <c r="AE36" s="682"/>
      <c r="AF36" s="683"/>
      <c r="AG36" s="681"/>
      <c r="AH36" s="682"/>
      <c r="AI36" s="683"/>
      <c r="AJ36" s="738"/>
      <c r="AK36" s="739"/>
      <c r="AL36" s="734" t="s">
        <v>393</v>
      </c>
      <c r="AM36" s="735"/>
      <c r="AN36" s="255" t="s">
        <v>394</v>
      </c>
      <c r="AO36" s="256" t="s">
        <v>391</v>
      </c>
      <c r="AP36" s="748"/>
      <c r="AQ36" s="734" t="s">
        <v>393</v>
      </c>
      <c r="AR36" s="735"/>
      <c r="AS36" s="255" t="s">
        <v>395</v>
      </c>
      <c r="AT36" s="257" t="s">
        <v>391</v>
      </c>
      <c r="AU36" s="258" t="s">
        <v>391</v>
      </c>
      <c r="AV36" s="258" t="s">
        <v>391</v>
      </c>
      <c r="AW36" s="258" t="s">
        <v>391</v>
      </c>
      <c r="AX36" s="258" t="s">
        <v>391</v>
      </c>
      <c r="AY36" s="258" t="s">
        <v>391</v>
      </c>
      <c r="AZ36" s="681"/>
      <c r="BA36" s="682"/>
      <c r="BB36" s="683"/>
      <c r="BC36" s="640"/>
      <c r="BD36" s="641"/>
      <c r="BE36" s="642"/>
      <c r="BF36" s="224"/>
      <c r="BG36" s="221"/>
      <c r="BH36" s="766"/>
      <c r="BI36" s="767"/>
      <c r="BJ36" s="767"/>
      <c r="BK36" s="767"/>
      <c r="BL36" s="767"/>
      <c r="BM36" s="768"/>
      <c r="BN36" s="242"/>
      <c r="BO36" s="242"/>
      <c r="BP36" s="242"/>
      <c r="BQ36" s="242"/>
      <c r="BS36" s="234"/>
      <c r="BT36" s="234"/>
      <c r="BU36" s="234"/>
      <c r="BV36" s="234"/>
      <c r="BW36" s="234"/>
      <c r="BX36" s="234"/>
      <c r="BY36" s="234"/>
      <c r="BZ36" s="234"/>
      <c r="CA36" s="234"/>
      <c r="CB36" s="234"/>
    </row>
    <row r="37" spans="1:80" s="223" customFormat="1" ht="13.5" customHeight="1">
      <c r="A37" s="709"/>
      <c r="B37" s="648"/>
      <c r="C37" s="693"/>
      <c r="D37" s="720"/>
      <c r="E37" s="693" t="s">
        <v>396</v>
      </c>
      <c r="F37" s="720"/>
      <c r="G37" s="254" t="s">
        <v>397</v>
      </c>
      <c r="H37" s="681"/>
      <c r="I37" s="682"/>
      <c r="J37" s="683"/>
      <c r="K37" s="681"/>
      <c r="L37" s="682"/>
      <c r="M37" s="682"/>
      <c r="N37" s="683"/>
      <c r="O37" s="681"/>
      <c r="P37" s="682"/>
      <c r="Q37" s="683"/>
      <c r="R37" s="681"/>
      <c r="S37" s="682"/>
      <c r="T37" s="683"/>
      <c r="U37" s="681"/>
      <c r="V37" s="682"/>
      <c r="W37" s="683"/>
      <c r="X37" s="681"/>
      <c r="Y37" s="682"/>
      <c r="Z37" s="683"/>
      <c r="AA37" s="681"/>
      <c r="AB37" s="682"/>
      <c r="AC37" s="683"/>
      <c r="AD37" s="681"/>
      <c r="AE37" s="682"/>
      <c r="AF37" s="683"/>
      <c r="AG37" s="681"/>
      <c r="AH37" s="682"/>
      <c r="AI37" s="683"/>
      <c r="AJ37" s="738"/>
      <c r="AK37" s="739"/>
      <c r="AL37" s="734" t="s">
        <v>396</v>
      </c>
      <c r="AM37" s="735"/>
      <c r="AN37" s="255" t="s">
        <v>397</v>
      </c>
      <c r="AO37" s="256" t="s">
        <v>391</v>
      </c>
      <c r="AP37" s="748"/>
      <c r="AQ37" s="734" t="s">
        <v>396</v>
      </c>
      <c r="AR37" s="735"/>
      <c r="AS37" s="259" t="s">
        <v>398</v>
      </c>
      <c r="AT37" s="257" t="s">
        <v>391</v>
      </c>
      <c r="AU37" s="258" t="s">
        <v>391</v>
      </c>
      <c r="AV37" s="258" t="s">
        <v>391</v>
      </c>
      <c r="AW37" s="258" t="s">
        <v>391</v>
      </c>
      <c r="AX37" s="258" t="s">
        <v>391</v>
      </c>
      <c r="AY37" s="258" t="s">
        <v>391</v>
      </c>
      <c r="AZ37" s="681"/>
      <c r="BA37" s="682"/>
      <c r="BB37" s="683"/>
      <c r="BC37" s="640"/>
      <c r="BD37" s="641"/>
      <c r="BE37" s="642"/>
      <c r="BF37" s="224"/>
      <c r="BG37" s="221"/>
      <c r="BH37" s="766"/>
      <c r="BI37" s="767"/>
      <c r="BJ37" s="767"/>
      <c r="BK37" s="767"/>
      <c r="BL37" s="767"/>
      <c r="BM37" s="768"/>
      <c r="BN37" s="242"/>
      <c r="BO37" s="242"/>
      <c r="BP37" s="242"/>
      <c r="BQ37" s="242"/>
      <c r="BS37" s="234"/>
      <c r="BT37" s="234"/>
      <c r="BU37" s="234"/>
      <c r="BV37" s="234"/>
      <c r="BW37" s="234"/>
      <c r="BX37" s="234"/>
      <c r="BY37" s="234"/>
      <c r="BZ37" s="234"/>
      <c r="CA37" s="234"/>
      <c r="CB37" s="234"/>
    </row>
    <row r="38" spans="1:80" s="223" customFormat="1" ht="10.5" customHeight="1">
      <c r="A38" s="709"/>
      <c r="B38" s="648"/>
      <c r="C38" s="672"/>
      <c r="D38" s="673"/>
      <c r="E38" s="672" t="s">
        <v>399</v>
      </c>
      <c r="F38" s="673"/>
      <c r="G38" s="260" t="s">
        <v>400</v>
      </c>
      <c r="H38" s="681"/>
      <c r="I38" s="682"/>
      <c r="J38" s="683"/>
      <c r="K38" s="681"/>
      <c r="L38" s="682"/>
      <c r="M38" s="682"/>
      <c r="N38" s="683"/>
      <c r="O38" s="681"/>
      <c r="P38" s="682"/>
      <c r="Q38" s="683"/>
      <c r="R38" s="681"/>
      <c r="S38" s="682"/>
      <c r="T38" s="683"/>
      <c r="U38" s="681"/>
      <c r="V38" s="682"/>
      <c r="W38" s="683"/>
      <c r="X38" s="681"/>
      <c r="Y38" s="682"/>
      <c r="Z38" s="683"/>
      <c r="AA38" s="681"/>
      <c r="AB38" s="682"/>
      <c r="AC38" s="683"/>
      <c r="AD38" s="681"/>
      <c r="AE38" s="682"/>
      <c r="AF38" s="683"/>
      <c r="AG38" s="681"/>
      <c r="AH38" s="682"/>
      <c r="AI38" s="683"/>
      <c r="AJ38" s="740"/>
      <c r="AK38" s="741"/>
      <c r="AL38" s="734" t="s">
        <v>399</v>
      </c>
      <c r="AM38" s="735"/>
      <c r="AN38" s="255" t="s">
        <v>400</v>
      </c>
      <c r="AO38" s="256" t="s">
        <v>391</v>
      </c>
      <c r="AP38" s="749"/>
      <c r="AQ38" s="734" t="s">
        <v>399</v>
      </c>
      <c r="AR38" s="735"/>
      <c r="AS38" s="255" t="s">
        <v>401</v>
      </c>
      <c r="AT38" s="261" t="s">
        <v>391</v>
      </c>
      <c r="AU38" s="247" t="s">
        <v>391</v>
      </c>
      <c r="AV38" s="247" t="s">
        <v>391</v>
      </c>
      <c r="AW38" s="247" t="s">
        <v>391</v>
      </c>
      <c r="AX38" s="247" t="s">
        <v>391</v>
      </c>
      <c r="AY38" s="247" t="s">
        <v>391</v>
      </c>
      <c r="AZ38" s="681"/>
      <c r="BA38" s="682"/>
      <c r="BB38" s="683"/>
      <c r="BC38" s="640"/>
      <c r="BD38" s="641"/>
      <c r="BE38" s="642"/>
      <c r="BF38" s="224"/>
      <c r="BG38" s="221"/>
      <c r="BH38" s="766"/>
      <c r="BI38" s="767"/>
      <c r="BJ38" s="767"/>
      <c r="BK38" s="767"/>
      <c r="BL38" s="767"/>
      <c r="BM38" s="768"/>
      <c r="BN38" s="242"/>
      <c r="BO38" s="242"/>
      <c r="BP38" s="242"/>
      <c r="BQ38" s="242"/>
      <c r="BS38" s="234"/>
      <c r="BT38" s="234"/>
      <c r="BU38" s="234"/>
      <c r="BV38" s="234"/>
      <c r="BW38" s="234"/>
      <c r="BX38" s="234"/>
      <c r="BY38" s="234"/>
      <c r="BZ38" s="234"/>
      <c r="CA38" s="234"/>
      <c r="CB38" s="234"/>
    </row>
    <row r="39" spans="1:80" s="223" customFormat="1" ht="13.5" customHeight="1">
      <c r="A39" s="709"/>
      <c r="B39" s="648"/>
      <c r="C39" s="676" t="s">
        <v>402</v>
      </c>
      <c r="D39" s="677"/>
      <c r="E39" s="676" t="s">
        <v>403</v>
      </c>
      <c r="F39" s="677"/>
      <c r="G39" s="249" t="s">
        <v>404</v>
      </c>
      <c r="H39" s="681"/>
      <c r="I39" s="682"/>
      <c r="J39" s="683"/>
      <c r="K39" s="681"/>
      <c r="L39" s="682"/>
      <c r="M39" s="682"/>
      <c r="N39" s="683"/>
      <c r="O39" s="681"/>
      <c r="P39" s="682"/>
      <c r="Q39" s="683"/>
      <c r="R39" s="681"/>
      <c r="S39" s="682"/>
      <c r="T39" s="683"/>
      <c r="U39" s="681"/>
      <c r="V39" s="682"/>
      <c r="W39" s="683"/>
      <c r="X39" s="681"/>
      <c r="Y39" s="682"/>
      <c r="Z39" s="683"/>
      <c r="AA39" s="681"/>
      <c r="AB39" s="682"/>
      <c r="AC39" s="683"/>
      <c r="AD39" s="681"/>
      <c r="AE39" s="682"/>
      <c r="AF39" s="683"/>
      <c r="AG39" s="681"/>
      <c r="AH39" s="682"/>
      <c r="AI39" s="683"/>
      <c r="AJ39" s="736" t="s">
        <v>402</v>
      </c>
      <c r="AK39" s="737"/>
      <c r="AL39" s="742" t="s">
        <v>403</v>
      </c>
      <c r="AM39" s="743"/>
      <c r="AN39" s="262" t="s">
        <v>404</v>
      </c>
      <c r="AO39" s="263" t="s">
        <v>391</v>
      </c>
      <c r="AP39" s="744" t="s">
        <v>402</v>
      </c>
      <c r="AQ39" s="742" t="s">
        <v>403</v>
      </c>
      <c r="AR39" s="743"/>
      <c r="AS39" s="262" t="s">
        <v>405</v>
      </c>
      <c r="AT39" s="264" t="s">
        <v>406</v>
      </c>
      <c r="AU39" s="265" t="s">
        <v>406</v>
      </c>
      <c r="AV39" s="264" t="s">
        <v>406</v>
      </c>
      <c r="AW39" s="265" t="s">
        <v>406</v>
      </c>
      <c r="AX39" s="265" t="s">
        <v>406</v>
      </c>
      <c r="AY39" s="265" t="s">
        <v>406</v>
      </c>
      <c r="AZ39" s="681"/>
      <c r="BA39" s="682"/>
      <c r="BB39" s="683"/>
      <c r="BC39" s="640"/>
      <c r="BD39" s="641"/>
      <c r="BE39" s="642"/>
      <c r="BF39" s="224"/>
      <c r="BG39" s="221"/>
      <c r="BH39" s="766"/>
      <c r="BI39" s="767"/>
      <c r="BJ39" s="767"/>
      <c r="BK39" s="767"/>
      <c r="BL39" s="767"/>
      <c r="BM39" s="768"/>
      <c r="BN39" s="242"/>
      <c r="BO39" s="242"/>
      <c r="BP39" s="242"/>
      <c r="BQ39" s="242"/>
      <c r="BS39" s="234"/>
      <c r="BT39" s="234"/>
      <c r="BU39" s="234"/>
      <c r="BV39" s="234"/>
      <c r="BW39" s="234"/>
      <c r="BX39" s="234"/>
      <c r="BY39" s="234"/>
      <c r="BZ39" s="234"/>
      <c r="CA39" s="234"/>
      <c r="CB39" s="234"/>
    </row>
    <row r="40" spans="1:80" s="223" customFormat="1" ht="13.5" customHeight="1">
      <c r="A40" s="709"/>
      <c r="B40" s="648"/>
      <c r="C40" s="693"/>
      <c r="D40" s="720"/>
      <c r="E40" s="693" t="s">
        <v>407</v>
      </c>
      <c r="F40" s="720"/>
      <c r="G40" s="254" t="s">
        <v>408</v>
      </c>
      <c r="H40" s="681"/>
      <c r="I40" s="682"/>
      <c r="J40" s="683"/>
      <c r="K40" s="681"/>
      <c r="L40" s="682"/>
      <c r="M40" s="682"/>
      <c r="N40" s="683"/>
      <c r="O40" s="681"/>
      <c r="P40" s="682"/>
      <c r="Q40" s="683"/>
      <c r="R40" s="681"/>
      <c r="S40" s="682"/>
      <c r="T40" s="683"/>
      <c r="U40" s="681"/>
      <c r="V40" s="682"/>
      <c r="W40" s="683"/>
      <c r="X40" s="681"/>
      <c r="Y40" s="682"/>
      <c r="Z40" s="683"/>
      <c r="AA40" s="681"/>
      <c r="AB40" s="682"/>
      <c r="AC40" s="683"/>
      <c r="AD40" s="681"/>
      <c r="AE40" s="682"/>
      <c r="AF40" s="683"/>
      <c r="AG40" s="681"/>
      <c r="AH40" s="682"/>
      <c r="AI40" s="683"/>
      <c r="AJ40" s="738"/>
      <c r="AK40" s="739"/>
      <c r="AL40" s="734" t="s">
        <v>407</v>
      </c>
      <c r="AM40" s="735"/>
      <c r="AN40" s="255" t="s">
        <v>408</v>
      </c>
      <c r="AO40" s="266" t="s">
        <v>409</v>
      </c>
      <c r="AP40" s="745"/>
      <c r="AQ40" s="734" t="s">
        <v>407</v>
      </c>
      <c r="AR40" s="735"/>
      <c r="AS40" s="256" t="s">
        <v>391</v>
      </c>
      <c r="AT40" s="267" t="s">
        <v>408</v>
      </c>
      <c r="AU40" s="268" t="s">
        <v>409</v>
      </c>
      <c r="AV40" s="267" t="s">
        <v>410</v>
      </c>
      <c r="AW40" s="268" t="s">
        <v>390</v>
      </c>
      <c r="AX40" s="268" t="s">
        <v>392</v>
      </c>
      <c r="AY40" s="268" t="s">
        <v>411</v>
      </c>
      <c r="AZ40" s="681"/>
      <c r="BA40" s="682"/>
      <c r="BB40" s="683"/>
      <c r="BC40" s="640"/>
      <c r="BD40" s="641"/>
      <c r="BE40" s="642"/>
      <c r="BF40" s="224"/>
      <c r="BG40" s="221"/>
      <c r="BH40" s="766"/>
      <c r="BI40" s="767"/>
      <c r="BJ40" s="767"/>
      <c r="BK40" s="767"/>
      <c r="BL40" s="767"/>
      <c r="BM40" s="768"/>
      <c r="BN40" s="242"/>
      <c r="BO40" s="242"/>
      <c r="BP40" s="242"/>
      <c r="BQ40" s="269"/>
      <c r="BS40" s="234"/>
      <c r="BT40" s="234"/>
      <c r="BU40" s="234"/>
      <c r="BV40" s="234"/>
      <c r="BW40" s="234"/>
      <c r="BX40" s="234"/>
      <c r="BY40" s="234"/>
      <c r="BZ40" s="234"/>
      <c r="CA40" s="234"/>
      <c r="CB40" s="234"/>
    </row>
    <row r="41" spans="1:80" s="223" customFormat="1" ht="13.5" customHeight="1">
      <c r="A41" s="709"/>
      <c r="B41" s="648"/>
      <c r="C41" s="693"/>
      <c r="D41" s="720"/>
      <c r="E41" s="270" t="s">
        <v>412</v>
      </c>
      <c r="F41" s="271" t="s">
        <v>413</v>
      </c>
      <c r="G41" s="254" t="s">
        <v>414</v>
      </c>
      <c r="H41" s="681"/>
      <c r="I41" s="682"/>
      <c r="J41" s="683"/>
      <c r="K41" s="681"/>
      <c r="L41" s="682"/>
      <c r="M41" s="682"/>
      <c r="N41" s="683"/>
      <c r="O41" s="681"/>
      <c r="P41" s="682"/>
      <c r="Q41" s="683"/>
      <c r="R41" s="681"/>
      <c r="S41" s="682"/>
      <c r="T41" s="683"/>
      <c r="U41" s="681"/>
      <c r="V41" s="682"/>
      <c r="W41" s="683"/>
      <c r="X41" s="681"/>
      <c r="Y41" s="682"/>
      <c r="Z41" s="683"/>
      <c r="AA41" s="681"/>
      <c r="AB41" s="682"/>
      <c r="AC41" s="683"/>
      <c r="AD41" s="681"/>
      <c r="AE41" s="682"/>
      <c r="AF41" s="683"/>
      <c r="AG41" s="681"/>
      <c r="AH41" s="682"/>
      <c r="AI41" s="683"/>
      <c r="AJ41" s="738"/>
      <c r="AK41" s="739"/>
      <c r="AL41" s="272" t="s">
        <v>412</v>
      </c>
      <c r="AM41" s="273" t="s">
        <v>413</v>
      </c>
      <c r="AN41" s="255" t="s">
        <v>414</v>
      </c>
      <c r="AO41" s="266" t="s">
        <v>415</v>
      </c>
      <c r="AP41" s="745"/>
      <c r="AQ41" s="272" t="s">
        <v>412</v>
      </c>
      <c r="AR41" s="273" t="s">
        <v>413</v>
      </c>
      <c r="AS41" s="256" t="s">
        <v>391</v>
      </c>
      <c r="AT41" s="267" t="s">
        <v>416</v>
      </c>
      <c r="AU41" s="268" t="s">
        <v>415</v>
      </c>
      <c r="AV41" s="267" t="s">
        <v>417</v>
      </c>
      <c r="AW41" s="268" t="s">
        <v>418</v>
      </c>
      <c r="AX41" s="268" t="s">
        <v>419</v>
      </c>
      <c r="AY41" s="268" t="s">
        <v>420</v>
      </c>
      <c r="AZ41" s="681"/>
      <c r="BA41" s="682"/>
      <c r="BB41" s="683"/>
      <c r="BC41" s="640"/>
      <c r="BD41" s="641"/>
      <c r="BE41" s="642"/>
      <c r="BF41" s="224"/>
      <c r="BG41" s="221"/>
      <c r="BH41" s="766"/>
      <c r="BI41" s="767"/>
      <c r="BJ41" s="767"/>
      <c r="BK41" s="767"/>
      <c r="BL41" s="767"/>
      <c r="BM41" s="768"/>
      <c r="BN41" s="242"/>
      <c r="BO41" s="242"/>
      <c r="BP41" s="242"/>
      <c r="BQ41" s="269"/>
      <c r="BS41" s="234"/>
      <c r="BT41" s="234"/>
      <c r="BU41" s="234"/>
      <c r="BV41" s="234"/>
      <c r="BW41" s="234"/>
      <c r="BX41" s="234"/>
      <c r="BY41" s="234"/>
      <c r="BZ41" s="234"/>
      <c r="CA41" s="234"/>
      <c r="CB41" s="234"/>
    </row>
    <row r="42" spans="1:80" s="223" customFormat="1" ht="13.5" customHeight="1">
      <c r="A42" s="709"/>
      <c r="B42" s="648"/>
      <c r="C42" s="693"/>
      <c r="D42" s="720"/>
      <c r="E42" s="270"/>
      <c r="F42" s="271" t="s">
        <v>421</v>
      </c>
      <c r="G42" s="254" t="s">
        <v>422</v>
      </c>
      <c r="H42" s="681"/>
      <c r="I42" s="682"/>
      <c r="J42" s="683"/>
      <c r="K42" s="681"/>
      <c r="L42" s="682"/>
      <c r="M42" s="682"/>
      <c r="N42" s="683"/>
      <c r="O42" s="681"/>
      <c r="P42" s="682"/>
      <c r="Q42" s="683"/>
      <c r="R42" s="681"/>
      <c r="S42" s="682"/>
      <c r="T42" s="683"/>
      <c r="U42" s="681"/>
      <c r="V42" s="682"/>
      <c r="W42" s="683"/>
      <c r="X42" s="681"/>
      <c r="Y42" s="682"/>
      <c r="Z42" s="683"/>
      <c r="AA42" s="681"/>
      <c r="AB42" s="682"/>
      <c r="AC42" s="683"/>
      <c r="AD42" s="681"/>
      <c r="AE42" s="682"/>
      <c r="AF42" s="683"/>
      <c r="AG42" s="681"/>
      <c r="AH42" s="682"/>
      <c r="AI42" s="683"/>
      <c r="AJ42" s="738"/>
      <c r="AK42" s="739"/>
      <c r="AL42" s="272"/>
      <c r="AM42" s="273" t="s">
        <v>421</v>
      </c>
      <c r="AN42" s="255" t="s">
        <v>422</v>
      </c>
      <c r="AO42" s="266" t="s">
        <v>423</v>
      </c>
      <c r="AP42" s="745"/>
      <c r="AQ42" s="272"/>
      <c r="AR42" s="273" t="s">
        <v>421</v>
      </c>
      <c r="AS42" s="256" t="s">
        <v>391</v>
      </c>
      <c r="AT42" s="267" t="s">
        <v>424</v>
      </c>
      <c r="AU42" s="268" t="s">
        <v>425</v>
      </c>
      <c r="AV42" s="267" t="s">
        <v>426</v>
      </c>
      <c r="AW42" s="268" t="s">
        <v>427</v>
      </c>
      <c r="AX42" s="268" t="s">
        <v>428</v>
      </c>
      <c r="AY42" s="268" t="s">
        <v>429</v>
      </c>
      <c r="AZ42" s="681"/>
      <c r="BA42" s="682"/>
      <c r="BB42" s="683"/>
      <c r="BC42" s="640"/>
      <c r="BD42" s="641"/>
      <c r="BE42" s="642"/>
      <c r="BF42" s="224"/>
      <c r="BG42" s="221"/>
      <c r="BH42" s="766"/>
      <c r="BI42" s="767"/>
      <c r="BJ42" s="767"/>
      <c r="BK42" s="767"/>
      <c r="BL42" s="767"/>
      <c r="BM42" s="768"/>
      <c r="BN42" s="242"/>
      <c r="BO42" s="242"/>
      <c r="BP42" s="242"/>
      <c r="BQ42" s="269"/>
      <c r="BS42" s="234"/>
      <c r="BT42" s="234"/>
      <c r="BU42" s="234"/>
      <c r="BV42" s="234"/>
      <c r="BW42" s="234"/>
      <c r="BX42" s="234"/>
      <c r="BY42" s="234"/>
      <c r="BZ42" s="234"/>
      <c r="CA42" s="234"/>
      <c r="CB42" s="234"/>
    </row>
    <row r="43" spans="1:80" s="223" customFormat="1" ht="10.5" customHeight="1">
      <c r="A43" s="709"/>
      <c r="B43" s="648"/>
      <c r="C43" s="693"/>
      <c r="D43" s="720"/>
      <c r="E43" s="270" t="s">
        <v>430</v>
      </c>
      <c r="F43" s="271" t="s">
        <v>413</v>
      </c>
      <c r="G43" s="254" t="s">
        <v>431</v>
      </c>
      <c r="H43" s="681"/>
      <c r="I43" s="682"/>
      <c r="J43" s="683"/>
      <c r="K43" s="681"/>
      <c r="L43" s="682"/>
      <c r="M43" s="682"/>
      <c r="N43" s="683"/>
      <c r="O43" s="681"/>
      <c r="P43" s="682"/>
      <c r="Q43" s="683"/>
      <c r="R43" s="681"/>
      <c r="S43" s="682"/>
      <c r="T43" s="683"/>
      <c r="U43" s="681"/>
      <c r="V43" s="682"/>
      <c r="W43" s="683"/>
      <c r="X43" s="681"/>
      <c r="Y43" s="682"/>
      <c r="Z43" s="683"/>
      <c r="AA43" s="681"/>
      <c r="AB43" s="682"/>
      <c r="AC43" s="683"/>
      <c r="AD43" s="681"/>
      <c r="AE43" s="682"/>
      <c r="AF43" s="683"/>
      <c r="AG43" s="681"/>
      <c r="AH43" s="682"/>
      <c r="AI43" s="683"/>
      <c r="AJ43" s="738"/>
      <c r="AK43" s="739"/>
      <c r="AL43" s="272" t="s">
        <v>430</v>
      </c>
      <c r="AM43" s="273" t="s">
        <v>413</v>
      </c>
      <c r="AN43" s="255" t="s">
        <v>431</v>
      </c>
      <c r="AO43" s="266" t="s">
        <v>432</v>
      </c>
      <c r="AP43" s="745"/>
      <c r="AQ43" s="272" t="s">
        <v>430</v>
      </c>
      <c r="AR43" s="273" t="s">
        <v>413</v>
      </c>
      <c r="AS43" s="256" t="s">
        <v>391</v>
      </c>
      <c r="AT43" s="267" t="s">
        <v>411</v>
      </c>
      <c r="AU43" s="268" t="s">
        <v>432</v>
      </c>
      <c r="AV43" s="267" t="s">
        <v>433</v>
      </c>
      <c r="AW43" s="268" t="s">
        <v>390</v>
      </c>
      <c r="AX43" s="268" t="s">
        <v>434</v>
      </c>
      <c r="AY43" s="268" t="s">
        <v>435</v>
      </c>
      <c r="AZ43" s="681"/>
      <c r="BA43" s="682"/>
      <c r="BB43" s="683"/>
      <c r="BC43" s="640"/>
      <c r="BD43" s="641"/>
      <c r="BE43" s="642"/>
      <c r="BF43" s="224"/>
      <c r="BG43" s="221"/>
      <c r="BH43" s="766"/>
      <c r="BI43" s="767"/>
      <c r="BJ43" s="767"/>
      <c r="BK43" s="767"/>
      <c r="BL43" s="767"/>
      <c r="BM43" s="768"/>
      <c r="BN43" s="242"/>
      <c r="BO43" s="242"/>
      <c r="BP43" s="242"/>
      <c r="BQ43" s="269"/>
      <c r="BS43" s="234"/>
      <c r="BT43" s="234"/>
      <c r="BU43" s="234"/>
      <c r="BV43" s="234"/>
      <c r="BW43" s="234"/>
      <c r="BX43" s="234"/>
      <c r="BY43" s="234"/>
      <c r="BZ43" s="234"/>
      <c r="CA43" s="234"/>
      <c r="CB43" s="234"/>
    </row>
    <row r="44" spans="1:80" s="223" customFormat="1" ht="13.5" customHeight="1">
      <c r="A44" s="709"/>
      <c r="B44" s="648"/>
      <c r="C44" s="693"/>
      <c r="D44" s="720"/>
      <c r="E44" s="270"/>
      <c r="F44" s="271" t="s">
        <v>421</v>
      </c>
      <c r="G44" s="254" t="s">
        <v>436</v>
      </c>
      <c r="H44" s="681"/>
      <c r="I44" s="682"/>
      <c r="J44" s="683"/>
      <c r="K44" s="681"/>
      <c r="L44" s="682"/>
      <c r="M44" s="682"/>
      <c r="N44" s="683"/>
      <c r="O44" s="681"/>
      <c r="P44" s="682"/>
      <c r="Q44" s="683"/>
      <c r="R44" s="681"/>
      <c r="S44" s="682"/>
      <c r="T44" s="683"/>
      <c r="U44" s="681"/>
      <c r="V44" s="682"/>
      <c r="W44" s="683"/>
      <c r="X44" s="681"/>
      <c r="Y44" s="682"/>
      <c r="Z44" s="683"/>
      <c r="AA44" s="681"/>
      <c r="AB44" s="682"/>
      <c r="AC44" s="683"/>
      <c r="AD44" s="681"/>
      <c r="AE44" s="682"/>
      <c r="AF44" s="683"/>
      <c r="AG44" s="681"/>
      <c r="AH44" s="682"/>
      <c r="AI44" s="683"/>
      <c r="AJ44" s="738"/>
      <c r="AK44" s="739"/>
      <c r="AL44" s="272"/>
      <c r="AM44" s="273" t="s">
        <v>421</v>
      </c>
      <c r="AN44" s="255" t="s">
        <v>436</v>
      </c>
      <c r="AO44" s="266" t="s">
        <v>437</v>
      </c>
      <c r="AP44" s="745"/>
      <c r="AQ44" s="272"/>
      <c r="AR44" s="273" t="s">
        <v>421</v>
      </c>
      <c r="AS44" s="256" t="s">
        <v>391</v>
      </c>
      <c r="AT44" s="267" t="s">
        <v>436</v>
      </c>
      <c r="AU44" s="268" t="s">
        <v>438</v>
      </c>
      <c r="AV44" s="267" t="s">
        <v>439</v>
      </c>
      <c r="AW44" s="268" t="s">
        <v>440</v>
      </c>
      <c r="AX44" s="268" t="s">
        <v>441</v>
      </c>
      <c r="AY44" s="268" t="s">
        <v>432</v>
      </c>
      <c r="AZ44" s="681"/>
      <c r="BA44" s="682"/>
      <c r="BB44" s="683"/>
      <c r="BC44" s="640"/>
      <c r="BD44" s="641"/>
      <c r="BE44" s="642"/>
      <c r="BF44" s="224"/>
      <c r="BG44" s="221"/>
      <c r="BH44" s="766"/>
      <c r="BI44" s="767"/>
      <c r="BJ44" s="767"/>
      <c r="BK44" s="767"/>
      <c r="BL44" s="767"/>
      <c r="BM44" s="768"/>
      <c r="BN44" s="242"/>
      <c r="BO44" s="242"/>
      <c r="BP44" s="242"/>
      <c r="BQ44" s="269"/>
      <c r="BS44" s="234"/>
      <c r="BT44" s="234"/>
      <c r="BU44" s="234"/>
      <c r="BV44" s="234"/>
      <c r="BW44" s="234"/>
      <c r="BX44" s="234"/>
      <c r="BY44" s="234"/>
      <c r="BZ44" s="234"/>
      <c r="CA44" s="234"/>
      <c r="CB44" s="234"/>
    </row>
    <row r="45" spans="1:80" s="223" customFormat="1" ht="13.5" customHeight="1">
      <c r="A45" s="709"/>
      <c r="B45" s="648"/>
      <c r="C45" s="672"/>
      <c r="D45" s="673"/>
      <c r="E45" s="274" t="s">
        <v>442</v>
      </c>
      <c r="F45" s="275"/>
      <c r="G45" s="260" t="s">
        <v>404</v>
      </c>
      <c r="H45" s="681"/>
      <c r="I45" s="682"/>
      <c r="J45" s="683"/>
      <c r="K45" s="681"/>
      <c r="L45" s="682"/>
      <c r="M45" s="682"/>
      <c r="N45" s="683"/>
      <c r="O45" s="681"/>
      <c r="P45" s="682"/>
      <c r="Q45" s="683"/>
      <c r="R45" s="681"/>
      <c r="S45" s="682"/>
      <c r="T45" s="683"/>
      <c r="U45" s="681"/>
      <c r="V45" s="682"/>
      <c r="W45" s="683"/>
      <c r="X45" s="681"/>
      <c r="Y45" s="682"/>
      <c r="Z45" s="683"/>
      <c r="AA45" s="681"/>
      <c r="AB45" s="682"/>
      <c r="AC45" s="683"/>
      <c r="AD45" s="681"/>
      <c r="AE45" s="682"/>
      <c r="AF45" s="683"/>
      <c r="AG45" s="681"/>
      <c r="AH45" s="682"/>
      <c r="AI45" s="683"/>
      <c r="AJ45" s="740"/>
      <c r="AK45" s="741"/>
      <c r="AL45" s="276" t="s">
        <v>442</v>
      </c>
      <c r="AM45" s="277"/>
      <c r="AN45" s="278" t="s">
        <v>404</v>
      </c>
      <c r="AO45" s="246" t="s">
        <v>391</v>
      </c>
      <c r="AP45" s="746"/>
      <c r="AQ45" s="276" t="s">
        <v>442</v>
      </c>
      <c r="AR45" s="277"/>
      <c r="AS45" s="278" t="s">
        <v>405</v>
      </c>
      <c r="AT45" s="279" t="s">
        <v>391</v>
      </c>
      <c r="AU45" s="247" t="s">
        <v>391</v>
      </c>
      <c r="AV45" s="261" t="s">
        <v>391</v>
      </c>
      <c r="AW45" s="247" t="s">
        <v>391</v>
      </c>
      <c r="AX45" s="247" t="s">
        <v>391</v>
      </c>
      <c r="AY45" s="247" t="s">
        <v>391</v>
      </c>
      <c r="AZ45" s="681"/>
      <c r="BA45" s="682"/>
      <c r="BB45" s="683"/>
      <c r="BC45" s="640"/>
      <c r="BD45" s="641"/>
      <c r="BE45" s="642"/>
      <c r="BF45" s="224"/>
      <c r="BG45" s="221"/>
      <c r="BH45" s="766"/>
      <c r="BI45" s="767"/>
      <c r="BJ45" s="767"/>
      <c r="BK45" s="767"/>
      <c r="BL45" s="767"/>
      <c r="BM45" s="768"/>
      <c r="BN45" s="242"/>
      <c r="BO45" s="242"/>
      <c r="BP45" s="242"/>
      <c r="BQ45" s="269"/>
      <c r="BS45" s="234"/>
      <c r="BT45" s="234"/>
      <c r="BU45" s="234"/>
      <c r="BV45" s="234"/>
      <c r="BW45" s="234"/>
      <c r="BX45" s="234"/>
      <c r="BY45" s="234"/>
      <c r="BZ45" s="234"/>
      <c r="CA45" s="234"/>
      <c r="CB45" s="234"/>
    </row>
    <row r="46" spans="1:80" s="223" customFormat="1" ht="13.5" customHeight="1">
      <c r="A46" s="709"/>
      <c r="B46" s="648"/>
      <c r="C46" s="676" t="s">
        <v>443</v>
      </c>
      <c r="D46" s="677"/>
      <c r="E46" s="280" t="s">
        <v>444</v>
      </c>
      <c r="F46" s="281"/>
      <c r="G46" s="249" t="s">
        <v>397</v>
      </c>
      <c r="H46" s="681"/>
      <c r="I46" s="682"/>
      <c r="J46" s="683"/>
      <c r="K46" s="681"/>
      <c r="L46" s="682"/>
      <c r="M46" s="682"/>
      <c r="N46" s="683"/>
      <c r="O46" s="681"/>
      <c r="P46" s="682"/>
      <c r="Q46" s="683"/>
      <c r="R46" s="681"/>
      <c r="S46" s="682"/>
      <c r="T46" s="683"/>
      <c r="U46" s="681"/>
      <c r="V46" s="682"/>
      <c r="W46" s="683"/>
      <c r="X46" s="681"/>
      <c r="Y46" s="682"/>
      <c r="Z46" s="683"/>
      <c r="AA46" s="681"/>
      <c r="AB46" s="682"/>
      <c r="AC46" s="683"/>
      <c r="AD46" s="681"/>
      <c r="AE46" s="682"/>
      <c r="AF46" s="683"/>
      <c r="AG46" s="681"/>
      <c r="AH46" s="682"/>
      <c r="AI46" s="683"/>
      <c r="AJ46" s="736" t="s">
        <v>445</v>
      </c>
      <c r="AK46" s="737"/>
      <c r="AL46" s="272" t="s">
        <v>444</v>
      </c>
      <c r="AM46" s="273"/>
      <c r="AN46" s="255" t="s">
        <v>397</v>
      </c>
      <c r="AO46" s="256" t="s">
        <v>391</v>
      </c>
      <c r="AP46" s="744" t="s">
        <v>446</v>
      </c>
      <c r="AQ46" s="272" t="s">
        <v>444</v>
      </c>
      <c r="AR46" s="273"/>
      <c r="AS46" s="255" t="s">
        <v>398</v>
      </c>
      <c r="AT46" s="258" t="s">
        <v>391</v>
      </c>
      <c r="AU46" s="258" t="s">
        <v>391</v>
      </c>
      <c r="AV46" s="258" t="s">
        <v>391</v>
      </c>
      <c r="AW46" s="258" t="s">
        <v>391</v>
      </c>
      <c r="AX46" s="258" t="s">
        <v>391</v>
      </c>
      <c r="AY46" s="258" t="s">
        <v>391</v>
      </c>
      <c r="AZ46" s="681"/>
      <c r="BA46" s="682"/>
      <c r="BB46" s="683"/>
      <c r="BC46" s="640"/>
      <c r="BD46" s="641"/>
      <c r="BE46" s="642"/>
      <c r="BF46" s="224"/>
      <c r="BG46" s="221"/>
      <c r="BH46" s="766"/>
      <c r="BI46" s="767"/>
      <c r="BJ46" s="767"/>
      <c r="BK46" s="767"/>
      <c r="BL46" s="767"/>
      <c r="BM46" s="768"/>
      <c r="BN46" s="242"/>
      <c r="BO46" s="242"/>
      <c r="BP46" s="242"/>
      <c r="BQ46" s="269"/>
      <c r="BS46" s="234"/>
      <c r="BT46" s="234"/>
      <c r="BU46" s="234"/>
      <c r="BV46" s="234"/>
      <c r="BW46" s="234"/>
      <c r="BX46" s="234"/>
      <c r="BY46" s="234"/>
      <c r="BZ46" s="234"/>
      <c r="CA46" s="234"/>
      <c r="CB46" s="234"/>
    </row>
    <row r="47" spans="1:80" s="223" customFormat="1" ht="13.5" customHeight="1">
      <c r="A47" s="709"/>
      <c r="B47" s="648"/>
      <c r="C47" s="672"/>
      <c r="D47" s="673"/>
      <c r="E47" s="274" t="s">
        <v>90</v>
      </c>
      <c r="F47" s="275"/>
      <c r="G47" s="260" t="s">
        <v>447</v>
      </c>
      <c r="H47" s="681"/>
      <c r="I47" s="682"/>
      <c r="J47" s="683"/>
      <c r="K47" s="681"/>
      <c r="L47" s="682"/>
      <c r="M47" s="682"/>
      <c r="N47" s="683"/>
      <c r="O47" s="681"/>
      <c r="P47" s="682"/>
      <c r="Q47" s="683"/>
      <c r="R47" s="681"/>
      <c r="S47" s="682"/>
      <c r="T47" s="683"/>
      <c r="U47" s="681"/>
      <c r="V47" s="682"/>
      <c r="W47" s="683"/>
      <c r="X47" s="681"/>
      <c r="Y47" s="682"/>
      <c r="Z47" s="683"/>
      <c r="AA47" s="681"/>
      <c r="AB47" s="682"/>
      <c r="AC47" s="683"/>
      <c r="AD47" s="681"/>
      <c r="AE47" s="682"/>
      <c r="AF47" s="683"/>
      <c r="AG47" s="681"/>
      <c r="AH47" s="682"/>
      <c r="AI47" s="683"/>
      <c r="AJ47" s="740"/>
      <c r="AK47" s="741"/>
      <c r="AL47" s="276" t="s">
        <v>90</v>
      </c>
      <c r="AM47" s="277"/>
      <c r="AN47" s="282" t="s">
        <v>447</v>
      </c>
      <c r="AO47" s="256" t="s">
        <v>391</v>
      </c>
      <c r="AP47" s="746"/>
      <c r="AQ47" s="276" t="s">
        <v>90</v>
      </c>
      <c r="AR47" s="277"/>
      <c r="AS47" s="282" t="s">
        <v>448</v>
      </c>
      <c r="AT47" s="258" t="s">
        <v>391</v>
      </c>
      <c r="AU47" s="258" t="s">
        <v>391</v>
      </c>
      <c r="AV47" s="247" t="s">
        <v>391</v>
      </c>
      <c r="AW47" s="247" t="s">
        <v>391</v>
      </c>
      <c r="AX47" s="247" t="s">
        <v>391</v>
      </c>
      <c r="AY47" s="247" t="s">
        <v>391</v>
      </c>
      <c r="AZ47" s="681"/>
      <c r="BA47" s="682"/>
      <c r="BB47" s="683"/>
      <c r="BC47" s="640"/>
      <c r="BD47" s="641"/>
      <c r="BE47" s="642"/>
      <c r="BF47" s="224"/>
      <c r="BG47" s="221"/>
      <c r="BH47" s="766"/>
      <c r="BI47" s="767"/>
      <c r="BJ47" s="767"/>
      <c r="BK47" s="767"/>
      <c r="BL47" s="767"/>
      <c r="BM47" s="768"/>
      <c r="BN47" s="242"/>
      <c r="BO47" s="242"/>
      <c r="BP47" s="242"/>
      <c r="BQ47" s="269"/>
      <c r="BS47" s="234"/>
      <c r="BT47" s="234"/>
      <c r="BU47" s="234"/>
      <c r="BV47" s="234"/>
      <c r="BW47" s="234"/>
      <c r="BX47" s="234"/>
      <c r="BY47" s="234"/>
      <c r="BZ47" s="234"/>
      <c r="CA47" s="234"/>
      <c r="CB47" s="234"/>
    </row>
    <row r="48" spans="1:80" s="223" customFormat="1" ht="15.75" customHeight="1">
      <c r="A48" s="709"/>
      <c r="B48" s="649"/>
      <c r="C48" s="695" t="s">
        <v>449</v>
      </c>
      <c r="D48" s="695"/>
      <c r="E48" s="672"/>
      <c r="F48" s="673"/>
      <c r="G48" s="283" t="s">
        <v>436</v>
      </c>
      <c r="H48" s="601"/>
      <c r="I48" s="602"/>
      <c r="J48" s="603"/>
      <c r="K48" s="601"/>
      <c r="L48" s="602"/>
      <c r="M48" s="602"/>
      <c r="N48" s="603"/>
      <c r="O48" s="601"/>
      <c r="P48" s="602"/>
      <c r="Q48" s="603"/>
      <c r="R48" s="601"/>
      <c r="S48" s="602"/>
      <c r="T48" s="603"/>
      <c r="U48" s="601"/>
      <c r="V48" s="602"/>
      <c r="W48" s="603"/>
      <c r="X48" s="601"/>
      <c r="Y48" s="602"/>
      <c r="Z48" s="603"/>
      <c r="AA48" s="601"/>
      <c r="AB48" s="602"/>
      <c r="AC48" s="603"/>
      <c r="AD48" s="601"/>
      <c r="AE48" s="602"/>
      <c r="AF48" s="603"/>
      <c r="AG48" s="601"/>
      <c r="AH48" s="602"/>
      <c r="AI48" s="603"/>
      <c r="AJ48" s="740" t="s">
        <v>449</v>
      </c>
      <c r="AK48" s="777"/>
      <c r="AL48" s="284"/>
      <c r="AM48" s="285"/>
      <c r="AN48" s="286" t="s">
        <v>436</v>
      </c>
      <c r="AO48" s="248" t="s">
        <v>309</v>
      </c>
      <c r="AP48" s="287" t="s">
        <v>449</v>
      </c>
      <c r="AQ48" s="284"/>
      <c r="AR48" s="285"/>
      <c r="AS48" s="288" t="s">
        <v>450</v>
      </c>
      <c r="AT48" s="289" t="s">
        <v>451</v>
      </c>
      <c r="AU48" s="248" t="s">
        <v>309</v>
      </c>
      <c r="AV48" s="248" t="s">
        <v>309</v>
      </c>
      <c r="AW48" s="248" t="s">
        <v>391</v>
      </c>
      <c r="AX48" s="248" t="s">
        <v>391</v>
      </c>
      <c r="AY48" s="248" t="s">
        <v>391</v>
      </c>
      <c r="AZ48" s="601"/>
      <c r="BA48" s="602"/>
      <c r="BB48" s="603"/>
      <c r="BC48" s="643"/>
      <c r="BD48" s="644"/>
      <c r="BE48" s="645"/>
      <c r="BF48" s="224"/>
      <c r="BG48" s="221"/>
      <c r="BH48" s="769"/>
      <c r="BI48" s="770"/>
      <c r="BJ48" s="770"/>
      <c r="BK48" s="770"/>
      <c r="BL48" s="770"/>
      <c r="BM48" s="771"/>
      <c r="BN48" s="290"/>
      <c r="BO48" s="269"/>
      <c r="BP48" s="269"/>
      <c r="BQ48" s="269"/>
      <c r="BS48" s="234"/>
      <c r="BT48" s="234"/>
      <c r="BU48" s="234"/>
      <c r="BV48" s="234"/>
      <c r="BW48" s="234"/>
      <c r="BX48" s="234"/>
      <c r="BY48" s="234"/>
      <c r="BZ48" s="234"/>
      <c r="CA48" s="234"/>
      <c r="CB48" s="234"/>
    </row>
    <row r="49" spans="1:80" s="223" customFormat="1" ht="13.5" customHeight="1">
      <c r="A49" s="709"/>
      <c r="B49" s="648" t="s">
        <v>261</v>
      </c>
      <c r="C49" s="721"/>
      <c r="D49" s="722"/>
      <c r="E49" s="722"/>
      <c r="F49" s="722"/>
      <c r="G49" s="723"/>
      <c r="H49" s="721"/>
      <c r="I49" s="722"/>
      <c r="J49" s="723"/>
      <c r="K49" s="721"/>
      <c r="L49" s="722"/>
      <c r="M49" s="722"/>
      <c r="N49" s="723"/>
      <c r="O49" s="721"/>
      <c r="P49" s="722"/>
      <c r="Q49" s="723"/>
      <c r="R49" s="721"/>
      <c r="S49" s="722"/>
      <c r="T49" s="723"/>
      <c r="U49" s="721"/>
      <c r="V49" s="722"/>
      <c r="W49" s="723"/>
      <c r="X49" s="721"/>
      <c r="Y49" s="722"/>
      <c r="Z49" s="723"/>
      <c r="AA49" s="721"/>
      <c r="AB49" s="722"/>
      <c r="AC49" s="723"/>
      <c r="AD49" s="721"/>
      <c r="AE49" s="722"/>
      <c r="AF49" s="723"/>
      <c r="AG49" s="721"/>
      <c r="AH49" s="722"/>
      <c r="AI49" s="723"/>
      <c r="AJ49" s="803"/>
      <c r="AK49" s="804"/>
      <c r="AL49" s="804"/>
      <c r="AM49" s="804"/>
      <c r="AN49" s="804"/>
      <c r="AO49" s="805"/>
      <c r="AP49" s="778"/>
      <c r="AQ49" s="779"/>
      <c r="AR49" s="779"/>
      <c r="AS49" s="779"/>
      <c r="AT49" s="779"/>
      <c r="AU49" s="779"/>
      <c r="AV49" s="779"/>
      <c r="AW49" s="779"/>
      <c r="AX49" s="779"/>
      <c r="AY49" s="780"/>
      <c r="AZ49" s="721"/>
      <c r="BA49" s="722"/>
      <c r="BB49" s="723"/>
      <c r="BC49" s="787"/>
      <c r="BD49" s="788"/>
      <c r="BE49" s="789"/>
      <c r="BF49" s="224"/>
      <c r="BG49" s="221"/>
      <c r="BH49" s="796" t="s">
        <v>452</v>
      </c>
      <c r="BI49" s="797"/>
      <c r="BJ49" s="797"/>
      <c r="BK49" s="798"/>
      <c r="BL49" s="291" t="s">
        <v>421</v>
      </c>
      <c r="BM49" s="292" t="s">
        <v>413</v>
      </c>
      <c r="BN49" s="234"/>
      <c r="BO49" s="234"/>
      <c r="BP49" s="234"/>
      <c r="BQ49" s="234"/>
      <c r="BS49" s="234"/>
      <c r="BT49" s="234"/>
      <c r="BU49" s="234"/>
      <c r="BV49" s="234"/>
      <c r="BW49" s="234"/>
      <c r="BX49" s="234"/>
      <c r="BY49" s="234"/>
      <c r="BZ49" s="234"/>
      <c r="CA49" s="234"/>
      <c r="CB49" s="234"/>
    </row>
    <row r="50" spans="1:80" s="223" customFormat="1" ht="13.5" customHeight="1">
      <c r="A50" s="709"/>
      <c r="B50" s="648"/>
      <c r="C50" s="724"/>
      <c r="D50" s="725"/>
      <c r="E50" s="725"/>
      <c r="F50" s="725"/>
      <c r="G50" s="726"/>
      <c r="H50" s="724"/>
      <c r="I50" s="725"/>
      <c r="J50" s="726"/>
      <c r="K50" s="724"/>
      <c r="L50" s="725"/>
      <c r="M50" s="725"/>
      <c r="N50" s="726"/>
      <c r="O50" s="724"/>
      <c r="P50" s="725"/>
      <c r="Q50" s="726"/>
      <c r="R50" s="724"/>
      <c r="S50" s="725"/>
      <c r="T50" s="726"/>
      <c r="U50" s="724"/>
      <c r="V50" s="725"/>
      <c r="W50" s="726"/>
      <c r="X50" s="724"/>
      <c r="Y50" s="725"/>
      <c r="Z50" s="726"/>
      <c r="AA50" s="724"/>
      <c r="AB50" s="725"/>
      <c r="AC50" s="726"/>
      <c r="AD50" s="724"/>
      <c r="AE50" s="725"/>
      <c r="AF50" s="726"/>
      <c r="AG50" s="724"/>
      <c r="AH50" s="725"/>
      <c r="AI50" s="726"/>
      <c r="AJ50" s="806"/>
      <c r="AK50" s="807"/>
      <c r="AL50" s="807"/>
      <c r="AM50" s="807"/>
      <c r="AN50" s="807"/>
      <c r="AO50" s="808"/>
      <c r="AP50" s="781"/>
      <c r="AQ50" s="782"/>
      <c r="AR50" s="782"/>
      <c r="AS50" s="782"/>
      <c r="AT50" s="782"/>
      <c r="AU50" s="782"/>
      <c r="AV50" s="782"/>
      <c r="AW50" s="782"/>
      <c r="AX50" s="782"/>
      <c r="AY50" s="783"/>
      <c r="AZ50" s="724"/>
      <c r="BA50" s="725"/>
      <c r="BB50" s="726"/>
      <c r="BC50" s="790"/>
      <c r="BD50" s="791"/>
      <c r="BE50" s="792"/>
      <c r="BF50" s="224"/>
      <c r="BG50" s="221"/>
      <c r="BH50" s="799" t="s">
        <v>453</v>
      </c>
      <c r="BI50" s="800" t="s">
        <v>454</v>
      </c>
      <c r="BJ50" s="801"/>
      <c r="BK50" s="802"/>
      <c r="BL50" s="764" t="s">
        <v>455</v>
      </c>
      <c r="BM50" s="765"/>
      <c r="BN50" s="234"/>
      <c r="BO50" s="234"/>
      <c r="BP50" s="234"/>
      <c r="BQ50" s="234"/>
      <c r="BS50" s="234"/>
      <c r="BT50" s="234"/>
      <c r="BU50" s="234"/>
      <c r="BV50" s="234"/>
      <c r="BW50" s="234"/>
      <c r="BX50" s="234"/>
      <c r="BY50" s="234"/>
      <c r="BZ50" s="234"/>
      <c r="CA50" s="234"/>
      <c r="CB50" s="234"/>
    </row>
    <row r="51" spans="1:80" s="223" customFormat="1" ht="13.5" customHeight="1">
      <c r="A51" s="709"/>
      <c r="B51" s="648"/>
      <c r="C51" s="724"/>
      <c r="D51" s="725"/>
      <c r="E51" s="725"/>
      <c r="F51" s="725"/>
      <c r="G51" s="726"/>
      <c r="H51" s="724"/>
      <c r="I51" s="725"/>
      <c r="J51" s="726"/>
      <c r="K51" s="724"/>
      <c r="L51" s="725"/>
      <c r="M51" s="725"/>
      <c r="N51" s="726"/>
      <c r="O51" s="724"/>
      <c r="P51" s="725"/>
      <c r="Q51" s="726"/>
      <c r="R51" s="724"/>
      <c r="S51" s="725"/>
      <c r="T51" s="726"/>
      <c r="U51" s="724"/>
      <c r="V51" s="725"/>
      <c r="W51" s="726"/>
      <c r="X51" s="724"/>
      <c r="Y51" s="725"/>
      <c r="Z51" s="726"/>
      <c r="AA51" s="724"/>
      <c r="AB51" s="725"/>
      <c r="AC51" s="726"/>
      <c r="AD51" s="724"/>
      <c r="AE51" s="725"/>
      <c r="AF51" s="726"/>
      <c r="AG51" s="724"/>
      <c r="AH51" s="725"/>
      <c r="AI51" s="726"/>
      <c r="AJ51" s="806"/>
      <c r="AK51" s="807"/>
      <c r="AL51" s="807"/>
      <c r="AM51" s="807"/>
      <c r="AN51" s="807"/>
      <c r="AO51" s="808"/>
      <c r="AP51" s="781"/>
      <c r="AQ51" s="782"/>
      <c r="AR51" s="782"/>
      <c r="AS51" s="782"/>
      <c r="AT51" s="782"/>
      <c r="AU51" s="782"/>
      <c r="AV51" s="782"/>
      <c r="AW51" s="782"/>
      <c r="AX51" s="782"/>
      <c r="AY51" s="783"/>
      <c r="AZ51" s="724"/>
      <c r="BA51" s="725"/>
      <c r="BB51" s="726"/>
      <c r="BC51" s="790"/>
      <c r="BD51" s="791"/>
      <c r="BE51" s="792"/>
      <c r="BF51" s="224"/>
      <c r="BG51" s="221"/>
      <c r="BH51" s="799"/>
      <c r="BI51" s="814" t="s">
        <v>456</v>
      </c>
      <c r="BJ51" s="815"/>
      <c r="BK51" s="816"/>
      <c r="BL51" s="812"/>
      <c r="BM51" s="813"/>
      <c r="BN51" s="234"/>
      <c r="BO51" s="234"/>
      <c r="BP51" s="234"/>
      <c r="BQ51" s="234"/>
      <c r="BS51" s="234"/>
      <c r="BT51" s="234"/>
      <c r="BU51" s="234"/>
      <c r="BV51" s="234"/>
      <c r="BW51" s="234"/>
      <c r="BX51" s="234"/>
      <c r="BY51" s="234"/>
      <c r="BZ51" s="234"/>
      <c r="CA51" s="234"/>
      <c r="CB51" s="234"/>
    </row>
    <row r="52" spans="1:80" s="223" customFormat="1" ht="13.5" customHeight="1">
      <c r="A52" s="709"/>
      <c r="B52" s="648"/>
      <c r="C52" s="724"/>
      <c r="D52" s="725"/>
      <c r="E52" s="725"/>
      <c r="F52" s="725"/>
      <c r="G52" s="726"/>
      <c r="H52" s="724"/>
      <c r="I52" s="725"/>
      <c r="J52" s="726"/>
      <c r="K52" s="724"/>
      <c r="L52" s="725"/>
      <c r="M52" s="725"/>
      <c r="N52" s="726"/>
      <c r="O52" s="724"/>
      <c r="P52" s="725"/>
      <c r="Q52" s="726"/>
      <c r="R52" s="724"/>
      <c r="S52" s="725"/>
      <c r="T52" s="726"/>
      <c r="U52" s="724"/>
      <c r="V52" s="725"/>
      <c r="W52" s="726"/>
      <c r="X52" s="724"/>
      <c r="Y52" s="725"/>
      <c r="Z52" s="726"/>
      <c r="AA52" s="724"/>
      <c r="AB52" s="725"/>
      <c r="AC52" s="726"/>
      <c r="AD52" s="724"/>
      <c r="AE52" s="725"/>
      <c r="AF52" s="726"/>
      <c r="AG52" s="724"/>
      <c r="AH52" s="725"/>
      <c r="AI52" s="726"/>
      <c r="AJ52" s="806"/>
      <c r="AK52" s="807"/>
      <c r="AL52" s="807"/>
      <c r="AM52" s="807"/>
      <c r="AN52" s="807"/>
      <c r="AO52" s="808"/>
      <c r="AP52" s="781"/>
      <c r="AQ52" s="782"/>
      <c r="AR52" s="782"/>
      <c r="AS52" s="782"/>
      <c r="AT52" s="782"/>
      <c r="AU52" s="782"/>
      <c r="AV52" s="782"/>
      <c r="AW52" s="782"/>
      <c r="AX52" s="782"/>
      <c r="AY52" s="783"/>
      <c r="AZ52" s="724"/>
      <c r="BA52" s="725"/>
      <c r="BB52" s="726"/>
      <c r="BC52" s="790"/>
      <c r="BD52" s="791"/>
      <c r="BE52" s="792"/>
      <c r="BF52" s="224"/>
      <c r="BG52" s="221"/>
      <c r="BH52" s="799"/>
      <c r="BI52" s="822" t="s">
        <v>457</v>
      </c>
      <c r="BJ52" s="823"/>
      <c r="BK52" s="824"/>
      <c r="BL52" s="293">
        <v>0.01</v>
      </c>
      <c r="BM52" s="294">
        <v>5.0000000000000001E-3</v>
      </c>
      <c r="BN52" s="234"/>
      <c r="BO52" s="234"/>
      <c r="BP52" s="234"/>
      <c r="BQ52" s="234"/>
      <c r="BS52" s="234"/>
      <c r="BT52" s="234"/>
      <c r="BU52" s="234"/>
      <c r="BV52" s="234"/>
      <c r="BW52" s="234"/>
      <c r="BX52" s="234"/>
      <c r="BY52" s="234"/>
      <c r="BZ52" s="234"/>
      <c r="CA52" s="234"/>
      <c r="CB52" s="234"/>
    </row>
    <row r="53" spans="1:80" s="223" customFormat="1" ht="13.5" customHeight="1">
      <c r="A53" s="709"/>
      <c r="B53" s="648"/>
      <c r="C53" s="724"/>
      <c r="D53" s="725"/>
      <c r="E53" s="725"/>
      <c r="F53" s="725"/>
      <c r="G53" s="726"/>
      <c r="H53" s="724"/>
      <c r="I53" s="725"/>
      <c r="J53" s="726"/>
      <c r="K53" s="724"/>
      <c r="L53" s="725"/>
      <c r="M53" s="725"/>
      <c r="N53" s="726"/>
      <c r="O53" s="724"/>
      <c r="P53" s="725"/>
      <c r="Q53" s="726"/>
      <c r="R53" s="724"/>
      <c r="S53" s="725"/>
      <c r="T53" s="726"/>
      <c r="U53" s="724"/>
      <c r="V53" s="725"/>
      <c r="W53" s="726"/>
      <c r="X53" s="724"/>
      <c r="Y53" s="725"/>
      <c r="Z53" s="726"/>
      <c r="AA53" s="724"/>
      <c r="AB53" s="725"/>
      <c r="AC53" s="726"/>
      <c r="AD53" s="724"/>
      <c r="AE53" s="725"/>
      <c r="AF53" s="726"/>
      <c r="AG53" s="724"/>
      <c r="AH53" s="725"/>
      <c r="AI53" s="726"/>
      <c r="AJ53" s="806"/>
      <c r="AK53" s="807"/>
      <c r="AL53" s="807"/>
      <c r="AM53" s="807"/>
      <c r="AN53" s="807"/>
      <c r="AO53" s="808"/>
      <c r="AP53" s="781"/>
      <c r="AQ53" s="782"/>
      <c r="AR53" s="782"/>
      <c r="AS53" s="782"/>
      <c r="AT53" s="782"/>
      <c r="AU53" s="782"/>
      <c r="AV53" s="782"/>
      <c r="AW53" s="782"/>
      <c r="AX53" s="782"/>
      <c r="AY53" s="783"/>
      <c r="AZ53" s="724"/>
      <c r="BA53" s="725"/>
      <c r="BB53" s="726"/>
      <c r="BC53" s="790"/>
      <c r="BD53" s="791"/>
      <c r="BE53" s="792"/>
      <c r="BF53" s="224"/>
      <c r="BG53" s="221"/>
      <c r="BH53" s="799"/>
      <c r="BI53" s="814" t="s">
        <v>458</v>
      </c>
      <c r="BJ53" s="815"/>
      <c r="BK53" s="816"/>
      <c r="BL53" s="817">
        <v>0.02</v>
      </c>
      <c r="BM53" s="294">
        <v>0.01</v>
      </c>
      <c r="BN53" s="234"/>
      <c r="BO53" s="234"/>
      <c r="BP53" s="234"/>
      <c r="BQ53" s="234"/>
      <c r="BS53" s="234"/>
      <c r="BT53" s="234"/>
      <c r="BU53" s="234"/>
      <c r="BV53" s="234"/>
      <c r="BW53" s="234"/>
      <c r="BX53" s="234"/>
      <c r="BY53" s="234"/>
      <c r="BZ53" s="234"/>
      <c r="CA53" s="234"/>
      <c r="CB53" s="234"/>
    </row>
    <row r="54" spans="1:80" s="223" customFormat="1" ht="13.5" customHeight="1">
      <c r="A54" s="709"/>
      <c r="B54" s="648"/>
      <c r="C54" s="724"/>
      <c r="D54" s="725"/>
      <c r="E54" s="725"/>
      <c r="F54" s="725"/>
      <c r="G54" s="726"/>
      <c r="H54" s="724"/>
      <c r="I54" s="725"/>
      <c r="J54" s="726"/>
      <c r="K54" s="724"/>
      <c r="L54" s="725"/>
      <c r="M54" s="725"/>
      <c r="N54" s="726"/>
      <c r="O54" s="724"/>
      <c r="P54" s="725"/>
      <c r="Q54" s="726"/>
      <c r="R54" s="724"/>
      <c r="S54" s="725"/>
      <c r="T54" s="726"/>
      <c r="U54" s="724"/>
      <c r="V54" s="725"/>
      <c r="W54" s="726"/>
      <c r="X54" s="724"/>
      <c r="Y54" s="725"/>
      <c r="Z54" s="726"/>
      <c r="AA54" s="724"/>
      <c r="AB54" s="725"/>
      <c r="AC54" s="726"/>
      <c r="AD54" s="724"/>
      <c r="AE54" s="725"/>
      <c r="AF54" s="726"/>
      <c r="AG54" s="724"/>
      <c r="AH54" s="725"/>
      <c r="AI54" s="726"/>
      <c r="AJ54" s="806"/>
      <c r="AK54" s="807"/>
      <c r="AL54" s="807"/>
      <c r="AM54" s="807"/>
      <c r="AN54" s="807"/>
      <c r="AO54" s="808"/>
      <c r="AP54" s="781"/>
      <c r="AQ54" s="782"/>
      <c r="AR54" s="782"/>
      <c r="AS54" s="782"/>
      <c r="AT54" s="782"/>
      <c r="AU54" s="782"/>
      <c r="AV54" s="782"/>
      <c r="AW54" s="782"/>
      <c r="AX54" s="782"/>
      <c r="AY54" s="783"/>
      <c r="AZ54" s="724"/>
      <c r="BA54" s="725"/>
      <c r="BB54" s="726"/>
      <c r="BC54" s="790"/>
      <c r="BD54" s="791"/>
      <c r="BE54" s="792"/>
      <c r="BF54" s="224"/>
      <c r="BG54" s="221"/>
      <c r="BH54" s="799"/>
      <c r="BI54" s="819" t="s">
        <v>459</v>
      </c>
      <c r="BJ54" s="820"/>
      <c r="BK54" s="821"/>
      <c r="BL54" s="818"/>
      <c r="BM54" s="295">
        <v>0.02</v>
      </c>
      <c r="BN54" s="234"/>
      <c r="BO54" s="234"/>
      <c r="BP54" s="234"/>
      <c r="BQ54" s="234"/>
      <c r="BS54" s="234"/>
      <c r="BT54" s="234"/>
      <c r="BU54" s="234"/>
      <c r="BV54" s="234"/>
      <c r="BW54" s="234"/>
      <c r="BX54" s="234"/>
      <c r="BY54" s="234"/>
      <c r="BZ54" s="234"/>
      <c r="CA54" s="234"/>
      <c r="CB54" s="234"/>
    </row>
    <row r="55" spans="1:80" s="223" customFormat="1" ht="13.5" customHeight="1">
      <c r="A55" s="709"/>
      <c r="B55" s="648"/>
      <c r="C55" s="724"/>
      <c r="D55" s="725"/>
      <c r="E55" s="725"/>
      <c r="F55" s="725"/>
      <c r="G55" s="726"/>
      <c r="H55" s="724"/>
      <c r="I55" s="725"/>
      <c r="J55" s="726"/>
      <c r="K55" s="724"/>
      <c r="L55" s="725"/>
      <c r="M55" s="725"/>
      <c r="N55" s="726"/>
      <c r="O55" s="724"/>
      <c r="P55" s="725"/>
      <c r="Q55" s="726"/>
      <c r="R55" s="724"/>
      <c r="S55" s="725"/>
      <c r="T55" s="726"/>
      <c r="U55" s="724"/>
      <c r="V55" s="725"/>
      <c r="W55" s="726"/>
      <c r="X55" s="724"/>
      <c r="Y55" s="725"/>
      <c r="Z55" s="726"/>
      <c r="AA55" s="724"/>
      <c r="AB55" s="725"/>
      <c r="AC55" s="726"/>
      <c r="AD55" s="724"/>
      <c r="AE55" s="725"/>
      <c r="AF55" s="726"/>
      <c r="AG55" s="724"/>
      <c r="AH55" s="725"/>
      <c r="AI55" s="726"/>
      <c r="AJ55" s="806"/>
      <c r="AK55" s="807"/>
      <c r="AL55" s="807"/>
      <c r="AM55" s="807"/>
      <c r="AN55" s="807"/>
      <c r="AO55" s="808"/>
      <c r="AP55" s="781"/>
      <c r="AQ55" s="782"/>
      <c r="AR55" s="782"/>
      <c r="AS55" s="782"/>
      <c r="AT55" s="782"/>
      <c r="AU55" s="782"/>
      <c r="AV55" s="782"/>
      <c r="AW55" s="782"/>
      <c r="AX55" s="782"/>
      <c r="AY55" s="783"/>
      <c r="AZ55" s="724"/>
      <c r="BA55" s="725"/>
      <c r="BB55" s="726"/>
      <c r="BC55" s="790"/>
      <c r="BD55" s="791"/>
      <c r="BE55" s="792"/>
      <c r="BF55" s="224"/>
      <c r="BG55" s="221"/>
      <c r="BH55" s="799" t="s">
        <v>460</v>
      </c>
      <c r="BI55" s="800" t="s">
        <v>454</v>
      </c>
      <c r="BJ55" s="801"/>
      <c r="BK55" s="802"/>
      <c r="BL55" s="764" t="s">
        <v>455</v>
      </c>
      <c r="BM55" s="765"/>
      <c r="BN55" s="234"/>
      <c r="BO55" s="234"/>
      <c r="BP55" s="234"/>
      <c r="BQ55" s="234"/>
      <c r="BS55" s="234"/>
      <c r="BT55" s="234"/>
      <c r="BU55" s="234"/>
      <c r="BV55" s="234"/>
      <c r="BW55" s="234"/>
      <c r="BX55" s="234"/>
      <c r="BY55" s="234"/>
      <c r="BZ55" s="234"/>
      <c r="CA55" s="234"/>
      <c r="CB55" s="234"/>
    </row>
    <row r="56" spans="1:80" s="223" customFormat="1" ht="13.5" customHeight="1">
      <c r="A56" s="709"/>
      <c r="B56" s="648"/>
      <c r="C56" s="724"/>
      <c r="D56" s="725"/>
      <c r="E56" s="725"/>
      <c r="F56" s="725"/>
      <c r="G56" s="726"/>
      <c r="H56" s="724"/>
      <c r="I56" s="725"/>
      <c r="J56" s="726"/>
      <c r="K56" s="724"/>
      <c r="L56" s="725"/>
      <c r="M56" s="725"/>
      <c r="N56" s="726"/>
      <c r="O56" s="724"/>
      <c r="P56" s="725"/>
      <c r="Q56" s="726"/>
      <c r="R56" s="724"/>
      <c r="S56" s="725"/>
      <c r="T56" s="726"/>
      <c r="U56" s="724"/>
      <c r="V56" s="725"/>
      <c r="W56" s="726"/>
      <c r="X56" s="724"/>
      <c r="Y56" s="725"/>
      <c r="Z56" s="726"/>
      <c r="AA56" s="724"/>
      <c r="AB56" s="725"/>
      <c r="AC56" s="726"/>
      <c r="AD56" s="724"/>
      <c r="AE56" s="725"/>
      <c r="AF56" s="726"/>
      <c r="AG56" s="724"/>
      <c r="AH56" s="725"/>
      <c r="AI56" s="726"/>
      <c r="AJ56" s="806"/>
      <c r="AK56" s="807"/>
      <c r="AL56" s="807"/>
      <c r="AM56" s="807"/>
      <c r="AN56" s="807"/>
      <c r="AO56" s="808"/>
      <c r="AP56" s="781"/>
      <c r="AQ56" s="782"/>
      <c r="AR56" s="782"/>
      <c r="AS56" s="782"/>
      <c r="AT56" s="782"/>
      <c r="AU56" s="782"/>
      <c r="AV56" s="782"/>
      <c r="AW56" s="782"/>
      <c r="AX56" s="782"/>
      <c r="AY56" s="783"/>
      <c r="AZ56" s="724"/>
      <c r="BA56" s="725"/>
      <c r="BB56" s="726"/>
      <c r="BC56" s="790"/>
      <c r="BD56" s="791"/>
      <c r="BE56" s="792"/>
      <c r="BF56" s="224"/>
      <c r="BG56" s="221"/>
      <c r="BH56" s="799"/>
      <c r="BI56" s="814" t="s">
        <v>461</v>
      </c>
      <c r="BJ56" s="815"/>
      <c r="BK56" s="816"/>
      <c r="BL56" s="812"/>
      <c r="BM56" s="813"/>
      <c r="BN56" s="234"/>
      <c r="BO56" s="234"/>
      <c r="BP56" s="234"/>
      <c r="BQ56" s="234"/>
      <c r="BS56" s="234"/>
      <c r="BT56" s="234"/>
      <c r="BU56" s="234"/>
      <c r="BV56" s="234"/>
      <c r="BW56" s="234"/>
      <c r="BX56" s="234"/>
      <c r="BY56" s="234"/>
      <c r="BZ56" s="234"/>
      <c r="CA56" s="234"/>
      <c r="CB56" s="234"/>
    </row>
    <row r="57" spans="1:80" s="223" customFormat="1" ht="13.5" customHeight="1">
      <c r="A57" s="709"/>
      <c r="B57" s="648"/>
      <c r="C57" s="724"/>
      <c r="D57" s="725"/>
      <c r="E57" s="725"/>
      <c r="F57" s="725"/>
      <c r="G57" s="726"/>
      <c r="H57" s="724"/>
      <c r="I57" s="725"/>
      <c r="J57" s="726"/>
      <c r="K57" s="724"/>
      <c r="L57" s="725"/>
      <c r="M57" s="725"/>
      <c r="N57" s="726"/>
      <c r="O57" s="724"/>
      <c r="P57" s="725"/>
      <c r="Q57" s="726"/>
      <c r="R57" s="724"/>
      <c r="S57" s="725"/>
      <c r="T57" s="726"/>
      <c r="U57" s="724"/>
      <c r="V57" s="725"/>
      <c r="W57" s="726"/>
      <c r="X57" s="724"/>
      <c r="Y57" s="725"/>
      <c r="Z57" s="726"/>
      <c r="AA57" s="724"/>
      <c r="AB57" s="725"/>
      <c r="AC57" s="726"/>
      <c r="AD57" s="724"/>
      <c r="AE57" s="725"/>
      <c r="AF57" s="726"/>
      <c r="AG57" s="724"/>
      <c r="AH57" s="725"/>
      <c r="AI57" s="726"/>
      <c r="AJ57" s="806"/>
      <c r="AK57" s="807"/>
      <c r="AL57" s="807"/>
      <c r="AM57" s="807"/>
      <c r="AN57" s="807"/>
      <c r="AO57" s="808"/>
      <c r="AP57" s="781"/>
      <c r="AQ57" s="782"/>
      <c r="AR57" s="782"/>
      <c r="AS57" s="782"/>
      <c r="AT57" s="782"/>
      <c r="AU57" s="782"/>
      <c r="AV57" s="782"/>
      <c r="AW57" s="782"/>
      <c r="AX57" s="782"/>
      <c r="AY57" s="783"/>
      <c r="AZ57" s="724"/>
      <c r="BA57" s="725"/>
      <c r="BB57" s="726"/>
      <c r="BC57" s="790"/>
      <c r="BD57" s="791"/>
      <c r="BE57" s="792"/>
      <c r="BF57" s="224"/>
      <c r="BG57" s="221"/>
      <c r="BH57" s="799"/>
      <c r="BI57" s="814" t="s">
        <v>462</v>
      </c>
      <c r="BJ57" s="815"/>
      <c r="BK57" s="816"/>
      <c r="BL57" s="293">
        <v>0.01</v>
      </c>
      <c r="BM57" s="294">
        <v>5.0000000000000001E-3</v>
      </c>
      <c r="BN57" s="234"/>
      <c r="BO57" s="234"/>
      <c r="BP57" s="234"/>
      <c r="BQ57" s="234"/>
      <c r="BS57" s="234"/>
      <c r="BT57" s="234"/>
      <c r="BU57" s="234"/>
      <c r="BV57" s="234"/>
      <c r="BW57" s="234"/>
      <c r="BX57" s="234"/>
      <c r="BY57" s="234"/>
      <c r="BZ57" s="234"/>
      <c r="CA57" s="234"/>
      <c r="CB57" s="234"/>
    </row>
    <row r="58" spans="1:80" s="223" customFormat="1" ht="13.5" customHeight="1">
      <c r="A58" s="709"/>
      <c r="B58" s="648"/>
      <c r="C58" s="724"/>
      <c r="D58" s="725"/>
      <c r="E58" s="725"/>
      <c r="F58" s="725"/>
      <c r="G58" s="726"/>
      <c r="H58" s="724"/>
      <c r="I58" s="725"/>
      <c r="J58" s="726"/>
      <c r="K58" s="724"/>
      <c r="L58" s="725"/>
      <c r="M58" s="725"/>
      <c r="N58" s="726"/>
      <c r="O58" s="724"/>
      <c r="P58" s="725"/>
      <c r="Q58" s="726"/>
      <c r="R58" s="724"/>
      <c r="S58" s="725"/>
      <c r="T58" s="726"/>
      <c r="U58" s="724"/>
      <c r="V58" s="725"/>
      <c r="W58" s="726"/>
      <c r="X58" s="724"/>
      <c r="Y58" s="725"/>
      <c r="Z58" s="726"/>
      <c r="AA58" s="724"/>
      <c r="AB58" s="725"/>
      <c r="AC58" s="726"/>
      <c r="AD58" s="724"/>
      <c r="AE58" s="725"/>
      <c r="AF58" s="726"/>
      <c r="AG58" s="724"/>
      <c r="AH58" s="725"/>
      <c r="AI58" s="726"/>
      <c r="AJ58" s="806"/>
      <c r="AK58" s="807"/>
      <c r="AL58" s="807"/>
      <c r="AM58" s="807"/>
      <c r="AN58" s="807"/>
      <c r="AO58" s="808"/>
      <c r="AP58" s="781"/>
      <c r="AQ58" s="782"/>
      <c r="AR58" s="782"/>
      <c r="AS58" s="782"/>
      <c r="AT58" s="782"/>
      <c r="AU58" s="782"/>
      <c r="AV58" s="782"/>
      <c r="AW58" s="782"/>
      <c r="AX58" s="782"/>
      <c r="AY58" s="783"/>
      <c r="AZ58" s="724"/>
      <c r="BA58" s="725"/>
      <c r="BB58" s="726"/>
      <c r="BC58" s="790"/>
      <c r="BD58" s="791"/>
      <c r="BE58" s="792"/>
      <c r="BF58" s="224"/>
      <c r="BG58" s="221"/>
      <c r="BH58" s="799"/>
      <c r="BI58" s="814" t="s">
        <v>463</v>
      </c>
      <c r="BJ58" s="815"/>
      <c r="BK58" s="816"/>
      <c r="BL58" s="817">
        <v>0.02</v>
      </c>
      <c r="BM58" s="294">
        <v>0.01</v>
      </c>
      <c r="BN58" s="234"/>
      <c r="BO58" s="234"/>
      <c r="BP58" s="234"/>
      <c r="BQ58" s="234"/>
      <c r="BS58" s="234"/>
      <c r="BT58" s="234"/>
      <c r="BU58" s="234"/>
      <c r="BV58" s="234"/>
      <c r="BW58" s="234"/>
      <c r="BX58" s="234"/>
      <c r="BY58" s="234"/>
      <c r="BZ58" s="234"/>
      <c r="CA58" s="234"/>
      <c r="CB58" s="234"/>
    </row>
    <row r="59" spans="1:80" s="223" customFormat="1" ht="13.5" customHeight="1">
      <c r="A59" s="710"/>
      <c r="B59" s="649"/>
      <c r="C59" s="727"/>
      <c r="D59" s="728"/>
      <c r="E59" s="728"/>
      <c r="F59" s="728"/>
      <c r="G59" s="729"/>
      <c r="H59" s="727"/>
      <c r="I59" s="728"/>
      <c r="J59" s="729"/>
      <c r="K59" s="727"/>
      <c r="L59" s="728"/>
      <c r="M59" s="728"/>
      <c r="N59" s="729"/>
      <c r="O59" s="727"/>
      <c r="P59" s="728"/>
      <c r="Q59" s="729"/>
      <c r="R59" s="727"/>
      <c r="S59" s="728"/>
      <c r="T59" s="729"/>
      <c r="U59" s="727"/>
      <c r="V59" s="728"/>
      <c r="W59" s="729"/>
      <c r="X59" s="727"/>
      <c r="Y59" s="728"/>
      <c r="Z59" s="729"/>
      <c r="AA59" s="727"/>
      <c r="AB59" s="728"/>
      <c r="AC59" s="729"/>
      <c r="AD59" s="727"/>
      <c r="AE59" s="728"/>
      <c r="AF59" s="729"/>
      <c r="AG59" s="727"/>
      <c r="AH59" s="728"/>
      <c r="AI59" s="729"/>
      <c r="AJ59" s="809"/>
      <c r="AK59" s="810"/>
      <c r="AL59" s="810"/>
      <c r="AM59" s="810"/>
      <c r="AN59" s="810"/>
      <c r="AO59" s="811"/>
      <c r="AP59" s="784"/>
      <c r="AQ59" s="785"/>
      <c r="AR59" s="785"/>
      <c r="AS59" s="785"/>
      <c r="AT59" s="785"/>
      <c r="AU59" s="785"/>
      <c r="AV59" s="785"/>
      <c r="AW59" s="785"/>
      <c r="AX59" s="785"/>
      <c r="AY59" s="786"/>
      <c r="AZ59" s="727"/>
      <c r="BA59" s="728"/>
      <c r="BB59" s="729"/>
      <c r="BC59" s="793"/>
      <c r="BD59" s="794"/>
      <c r="BE59" s="795"/>
      <c r="BF59" s="224"/>
      <c r="BG59" s="221"/>
      <c r="BH59" s="799"/>
      <c r="BI59" s="819" t="s">
        <v>459</v>
      </c>
      <c r="BJ59" s="820"/>
      <c r="BK59" s="821"/>
      <c r="BL59" s="818"/>
      <c r="BM59" s="295">
        <v>0.02</v>
      </c>
      <c r="BN59" s="234"/>
      <c r="BO59" s="234"/>
      <c r="BP59" s="234"/>
      <c r="BQ59" s="234"/>
      <c r="BS59" s="234"/>
      <c r="BT59" s="234"/>
      <c r="BU59" s="234"/>
      <c r="BV59" s="234"/>
      <c r="BW59" s="234"/>
      <c r="BX59" s="234"/>
      <c r="BY59" s="234"/>
      <c r="BZ59" s="234"/>
      <c r="CA59" s="234"/>
      <c r="CB59" s="234"/>
    </row>
    <row r="60" spans="1:80" s="223" customFormat="1" ht="27" customHeight="1">
      <c r="A60" s="828" t="s">
        <v>198</v>
      </c>
      <c r="B60" s="829"/>
      <c r="C60" s="676" t="s">
        <v>464</v>
      </c>
      <c r="D60" s="692"/>
      <c r="E60" s="692" t="s">
        <v>465</v>
      </c>
      <c r="F60" s="692"/>
      <c r="G60" s="296" t="s">
        <v>466</v>
      </c>
      <c r="H60" s="825" t="s">
        <v>467</v>
      </c>
      <c r="I60" s="826"/>
      <c r="J60" s="827"/>
      <c r="K60" s="598" t="s">
        <v>309</v>
      </c>
      <c r="L60" s="599"/>
      <c r="M60" s="599"/>
      <c r="N60" s="600"/>
      <c r="O60" s="598" t="s">
        <v>309</v>
      </c>
      <c r="P60" s="599"/>
      <c r="Q60" s="600"/>
      <c r="R60" s="598" t="s">
        <v>309</v>
      </c>
      <c r="S60" s="599"/>
      <c r="T60" s="599"/>
      <c r="U60" s="825" t="s">
        <v>468</v>
      </c>
      <c r="V60" s="826"/>
      <c r="W60" s="827"/>
      <c r="X60" s="543" t="s">
        <v>309</v>
      </c>
      <c r="Y60" s="548"/>
      <c r="Z60" s="845"/>
      <c r="AA60" s="598" t="s">
        <v>309</v>
      </c>
      <c r="AB60" s="599"/>
      <c r="AC60" s="599"/>
      <c r="AD60" s="825" t="s">
        <v>469</v>
      </c>
      <c r="AE60" s="826"/>
      <c r="AF60" s="827"/>
      <c r="AG60" s="598" t="s">
        <v>309</v>
      </c>
      <c r="AH60" s="599"/>
      <c r="AI60" s="600"/>
      <c r="AJ60" s="605" t="s">
        <v>309</v>
      </c>
      <c r="AK60" s="606"/>
      <c r="AL60" s="606"/>
      <c r="AM60" s="606"/>
      <c r="AN60" s="606"/>
      <c r="AO60" s="607"/>
      <c r="AP60" s="736" t="s">
        <v>464</v>
      </c>
      <c r="AQ60" s="837"/>
      <c r="AR60" s="838" t="s">
        <v>470</v>
      </c>
      <c r="AS60" s="838"/>
      <c r="AT60" s="297" t="s">
        <v>471</v>
      </c>
      <c r="AU60" s="298"/>
      <c r="AV60" s="297"/>
      <c r="AW60" s="298"/>
      <c r="AX60" s="298"/>
      <c r="AY60" s="250"/>
      <c r="AZ60" s="825" t="s">
        <v>469</v>
      </c>
      <c r="BA60" s="826"/>
      <c r="BB60" s="827"/>
      <c r="BC60" s="839" t="s">
        <v>472</v>
      </c>
      <c r="BD60" s="840"/>
      <c r="BE60" s="841"/>
      <c r="BF60" s="299"/>
      <c r="BG60" s="300"/>
      <c r="BH60" s="839" t="s">
        <v>473</v>
      </c>
      <c r="BI60" s="840"/>
      <c r="BJ60" s="840"/>
      <c r="BK60" s="840"/>
      <c r="BL60" s="840"/>
      <c r="BM60" s="841"/>
      <c r="BN60" s="301"/>
      <c r="BO60" s="301"/>
      <c r="BP60" s="301"/>
      <c r="BQ60" s="301"/>
      <c r="BS60" s="234"/>
      <c r="BT60" s="234"/>
      <c r="BU60" s="234"/>
      <c r="BV60" s="234"/>
      <c r="BW60" s="234"/>
      <c r="BX60" s="234"/>
      <c r="BY60" s="234"/>
      <c r="BZ60" s="234"/>
      <c r="CA60" s="234"/>
      <c r="CB60" s="234"/>
    </row>
    <row r="61" spans="1:80" s="223" customFormat="1" ht="26.25" customHeight="1">
      <c r="A61" s="830"/>
      <c r="B61" s="831"/>
      <c r="C61" s="672" t="s">
        <v>474</v>
      </c>
      <c r="D61" s="695"/>
      <c r="E61" s="695" t="s">
        <v>465</v>
      </c>
      <c r="F61" s="695"/>
      <c r="G61" s="283" t="s">
        <v>475</v>
      </c>
      <c r="H61" s="705" t="s">
        <v>476</v>
      </c>
      <c r="I61" s="695"/>
      <c r="J61" s="673"/>
      <c r="K61" s="601"/>
      <c r="L61" s="602"/>
      <c r="M61" s="602"/>
      <c r="N61" s="603"/>
      <c r="O61" s="601"/>
      <c r="P61" s="602"/>
      <c r="Q61" s="603"/>
      <c r="R61" s="601"/>
      <c r="S61" s="602"/>
      <c r="T61" s="602"/>
      <c r="U61" s="705" t="s">
        <v>477</v>
      </c>
      <c r="V61" s="695"/>
      <c r="W61" s="673"/>
      <c r="X61" s="545"/>
      <c r="Y61" s="551"/>
      <c r="Z61" s="846"/>
      <c r="AA61" s="601"/>
      <c r="AB61" s="602"/>
      <c r="AC61" s="602"/>
      <c r="AD61" s="705" t="s">
        <v>478</v>
      </c>
      <c r="AE61" s="695"/>
      <c r="AF61" s="673"/>
      <c r="AG61" s="601"/>
      <c r="AH61" s="602"/>
      <c r="AI61" s="603"/>
      <c r="AJ61" s="605"/>
      <c r="AK61" s="606"/>
      <c r="AL61" s="606"/>
      <c r="AM61" s="606"/>
      <c r="AN61" s="606"/>
      <c r="AO61" s="607"/>
      <c r="AP61" s="740" t="s">
        <v>479</v>
      </c>
      <c r="AQ61" s="777"/>
      <c r="AR61" s="842" t="s">
        <v>470</v>
      </c>
      <c r="AS61" s="842"/>
      <c r="AT61" s="286" t="s">
        <v>480</v>
      </c>
      <c r="AU61" s="302"/>
      <c r="AV61" s="286"/>
      <c r="AW61" s="302"/>
      <c r="AX61" s="843"/>
      <c r="AY61" s="844"/>
      <c r="AZ61" s="705" t="s">
        <v>481</v>
      </c>
      <c r="BA61" s="695"/>
      <c r="BB61" s="673"/>
      <c r="BC61" s="832" t="s">
        <v>482</v>
      </c>
      <c r="BD61" s="833"/>
      <c r="BE61" s="834"/>
      <c r="BF61" s="303"/>
      <c r="BG61" s="304"/>
      <c r="BH61" s="832" t="s">
        <v>483</v>
      </c>
      <c r="BI61" s="835"/>
      <c r="BJ61" s="835"/>
      <c r="BK61" s="835"/>
      <c r="BL61" s="835"/>
      <c r="BM61" s="836"/>
      <c r="BN61" s="305"/>
      <c r="BO61" s="305"/>
      <c r="BP61" s="305"/>
      <c r="BQ61" s="305"/>
      <c r="BS61" s="234"/>
      <c r="BT61" s="234"/>
      <c r="BU61" s="234"/>
      <c r="BV61" s="234"/>
      <c r="BW61" s="234"/>
      <c r="BX61" s="234"/>
      <c r="BY61" s="234"/>
      <c r="BZ61" s="234"/>
      <c r="CA61" s="234"/>
      <c r="CB61" s="234"/>
    </row>
    <row r="62" spans="1:80" s="223" customFormat="1" ht="30.75" customHeight="1">
      <c r="A62" s="612" t="s">
        <v>199</v>
      </c>
      <c r="B62" s="612"/>
      <c r="C62" s="674" t="s">
        <v>484</v>
      </c>
      <c r="D62" s="701"/>
      <c r="E62" s="701"/>
      <c r="F62" s="701"/>
      <c r="G62" s="675"/>
      <c r="H62" s="591" t="s">
        <v>309</v>
      </c>
      <c r="I62" s="591"/>
      <c r="J62" s="591"/>
      <c r="K62" s="591" t="s">
        <v>309</v>
      </c>
      <c r="L62" s="591"/>
      <c r="M62" s="591"/>
      <c r="N62" s="591"/>
      <c r="O62" s="591" t="s">
        <v>309</v>
      </c>
      <c r="P62" s="591"/>
      <c r="Q62" s="591"/>
      <c r="R62" s="591" t="s">
        <v>309</v>
      </c>
      <c r="S62" s="591"/>
      <c r="T62" s="591"/>
      <c r="U62" s="591" t="s">
        <v>309</v>
      </c>
      <c r="V62" s="591"/>
      <c r="W62" s="591"/>
      <c r="X62" s="591" t="s">
        <v>309</v>
      </c>
      <c r="Y62" s="591"/>
      <c r="Z62" s="591"/>
      <c r="AA62" s="591" t="s">
        <v>309</v>
      </c>
      <c r="AB62" s="591"/>
      <c r="AC62" s="591"/>
      <c r="AD62" s="591" t="s">
        <v>309</v>
      </c>
      <c r="AE62" s="591"/>
      <c r="AF62" s="591"/>
      <c r="AG62" s="591" t="s">
        <v>309</v>
      </c>
      <c r="AH62" s="591"/>
      <c r="AI62" s="591"/>
      <c r="AJ62" s="605" t="s">
        <v>309</v>
      </c>
      <c r="AK62" s="606"/>
      <c r="AL62" s="606"/>
      <c r="AM62" s="606"/>
      <c r="AN62" s="606"/>
      <c r="AO62" s="607"/>
      <c r="AP62" s="605" t="s">
        <v>309</v>
      </c>
      <c r="AQ62" s="606"/>
      <c r="AR62" s="606"/>
      <c r="AS62" s="606"/>
      <c r="AT62" s="606"/>
      <c r="AU62" s="606"/>
      <c r="AV62" s="606"/>
      <c r="AW62" s="606"/>
      <c r="AX62" s="606"/>
      <c r="AY62" s="607"/>
      <c r="AZ62" s="591" t="s">
        <v>309</v>
      </c>
      <c r="BA62" s="591"/>
      <c r="BB62" s="591"/>
      <c r="BC62" s="608" t="s">
        <v>309</v>
      </c>
      <c r="BD62" s="608"/>
      <c r="BE62" s="608"/>
      <c r="BF62" s="220"/>
      <c r="BG62" s="221"/>
      <c r="BH62" s="609" t="s">
        <v>312</v>
      </c>
      <c r="BI62" s="610"/>
      <c r="BJ62" s="610"/>
      <c r="BK62" s="610"/>
      <c r="BL62" s="610"/>
      <c r="BM62" s="611"/>
      <c r="BN62" s="222"/>
      <c r="BO62" s="222"/>
      <c r="BP62" s="222"/>
      <c r="BQ62" s="244"/>
      <c r="BS62" s="234"/>
      <c r="BT62" s="234"/>
      <c r="BU62" s="234"/>
      <c r="BV62" s="234"/>
      <c r="BW62" s="234"/>
      <c r="BX62" s="234"/>
      <c r="BY62" s="234"/>
      <c r="BZ62" s="234"/>
      <c r="CA62" s="234"/>
      <c r="CB62" s="234"/>
    </row>
    <row r="63" spans="1:80" s="223" customFormat="1" ht="33" customHeight="1">
      <c r="A63" s="847" t="s">
        <v>485</v>
      </c>
      <c r="B63" s="848"/>
      <c r="C63" s="674" t="s">
        <v>486</v>
      </c>
      <c r="D63" s="701"/>
      <c r="E63" s="701"/>
      <c r="F63" s="701"/>
      <c r="G63" s="675"/>
      <c r="H63" s="591" t="s">
        <v>309</v>
      </c>
      <c r="I63" s="591"/>
      <c r="J63" s="591"/>
      <c r="K63" s="591" t="s">
        <v>309</v>
      </c>
      <c r="L63" s="591"/>
      <c r="M63" s="591"/>
      <c r="N63" s="591"/>
      <c r="O63" s="591" t="s">
        <v>309</v>
      </c>
      <c r="P63" s="591"/>
      <c r="Q63" s="591"/>
      <c r="R63" s="591" t="s">
        <v>309</v>
      </c>
      <c r="S63" s="591"/>
      <c r="T63" s="591"/>
      <c r="U63" s="591" t="s">
        <v>309</v>
      </c>
      <c r="V63" s="591"/>
      <c r="W63" s="591"/>
      <c r="X63" s="591" t="s">
        <v>309</v>
      </c>
      <c r="Y63" s="591"/>
      <c r="Z63" s="591"/>
      <c r="AA63" s="591" t="s">
        <v>309</v>
      </c>
      <c r="AB63" s="591"/>
      <c r="AC63" s="591"/>
      <c r="AD63" s="591" t="s">
        <v>309</v>
      </c>
      <c r="AE63" s="591"/>
      <c r="AF63" s="591"/>
      <c r="AG63" s="591" t="s">
        <v>309</v>
      </c>
      <c r="AH63" s="591"/>
      <c r="AI63" s="591"/>
      <c r="AJ63" s="605" t="s">
        <v>309</v>
      </c>
      <c r="AK63" s="606"/>
      <c r="AL63" s="606"/>
      <c r="AM63" s="606"/>
      <c r="AN63" s="606"/>
      <c r="AO63" s="607"/>
      <c r="AP63" s="605" t="s">
        <v>309</v>
      </c>
      <c r="AQ63" s="606"/>
      <c r="AR63" s="606"/>
      <c r="AS63" s="606"/>
      <c r="AT63" s="606"/>
      <c r="AU63" s="606"/>
      <c r="AV63" s="606"/>
      <c r="AW63" s="606"/>
      <c r="AX63" s="606"/>
      <c r="AY63" s="607"/>
      <c r="AZ63" s="591" t="s">
        <v>309</v>
      </c>
      <c r="BA63" s="591"/>
      <c r="BB63" s="591"/>
      <c r="BC63" s="608" t="s">
        <v>309</v>
      </c>
      <c r="BD63" s="608"/>
      <c r="BE63" s="608"/>
      <c r="BF63" s="220"/>
      <c r="BG63" s="221"/>
      <c r="BH63" s="609" t="s">
        <v>312</v>
      </c>
      <c r="BI63" s="610"/>
      <c r="BJ63" s="610"/>
      <c r="BK63" s="610"/>
      <c r="BL63" s="610"/>
      <c r="BM63" s="611"/>
      <c r="BN63" s="222"/>
      <c r="BO63" s="222"/>
      <c r="BP63" s="222"/>
      <c r="BQ63" s="244"/>
      <c r="BS63" s="234"/>
      <c r="BT63" s="234"/>
      <c r="BU63" s="234"/>
      <c r="BV63" s="234"/>
      <c r="BW63" s="234"/>
      <c r="BX63" s="234"/>
      <c r="BY63" s="234"/>
      <c r="BZ63" s="234"/>
      <c r="CA63" s="234"/>
      <c r="CB63" s="234"/>
    </row>
    <row r="64" spans="1:80" s="223" customFormat="1" ht="30.75" customHeight="1">
      <c r="A64" s="850" t="s">
        <v>201</v>
      </c>
      <c r="B64" s="848"/>
      <c r="C64" s="674" t="s">
        <v>487</v>
      </c>
      <c r="D64" s="701"/>
      <c r="E64" s="701"/>
      <c r="F64" s="701"/>
      <c r="G64" s="675"/>
      <c r="H64" s="591" t="s">
        <v>309</v>
      </c>
      <c r="I64" s="591"/>
      <c r="J64" s="591"/>
      <c r="K64" s="591" t="s">
        <v>309</v>
      </c>
      <c r="L64" s="591"/>
      <c r="M64" s="591"/>
      <c r="N64" s="591"/>
      <c r="O64" s="591" t="s">
        <v>309</v>
      </c>
      <c r="P64" s="591"/>
      <c r="Q64" s="591"/>
      <c r="R64" s="591" t="s">
        <v>309</v>
      </c>
      <c r="S64" s="591"/>
      <c r="T64" s="591"/>
      <c r="U64" s="591" t="s">
        <v>309</v>
      </c>
      <c r="V64" s="591"/>
      <c r="W64" s="591"/>
      <c r="X64" s="591" t="s">
        <v>309</v>
      </c>
      <c r="Y64" s="591"/>
      <c r="Z64" s="591"/>
      <c r="AA64" s="591" t="s">
        <v>309</v>
      </c>
      <c r="AB64" s="591"/>
      <c r="AC64" s="591"/>
      <c r="AD64" s="623" t="s">
        <v>309</v>
      </c>
      <c r="AE64" s="624"/>
      <c r="AF64" s="625"/>
      <c r="AG64" s="591" t="s">
        <v>309</v>
      </c>
      <c r="AH64" s="591"/>
      <c r="AI64" s="591"/>
      <c r="AJ64" s="605" t="s">
        <v>309</v>
      </c>
      <c r="AK64" s="606"/>
      <c r="AL64" s="606"/>
      <c r="AM64" s="606"/>
      <c r="AN64" s="606"/>
      <c r="AO64" s="607"/>
      <c r="AP64" s="605" t="s">
        <v>309</v>
      </c>
      <c r="AQ64" s="606"/>
      <c r="AR64" s="606"/>
      <c r="AS64" s="606"/>
      <c r="AT64" s="606"/>
      <c r="AU64" s="606"/>
      <c r="AV64" s="606"/>
      <c r="AW64" s="606"/>
      <c r="AX64" s="606"/>
      <c r="AY64" s="607"/>
      <c r="AZ64" s="591" t="s">
        <v>309</v>
      </c>
      <c r="BA64" s="591"/>
      <c r="BB64" s="591"/>
      <c r="BC64" s="608" t="s">
        <v>309</v>
      </c>
      <c r="BD64" s="608"/>
      <c r="BE64" s="608"/>
      <c r="BF64" s="220"/>
      <c r="BG64" s="221"/>
      <c r="BH64" s="609" t="s">
        <v>312</v>
      </c>
      <c r="BI64" s="610"/>
      <c r="BJ64" s="610"/>
      <c r="BK64" s="610"/>
      <c r="BL64" s="610"/>
      <c r="BM64" s="611"/>
      <c r="BN64" s="222"/>
      <c r="BO64" s="222"/>
      <c r="BP64" s="222"/>
      <c r="BS64" s="234"/>
      <c r="BT64" s="234"/>
      <c r="BU64" s="234"/>
      <c r="BV64" s="234"/>
      <c r="BW64" s="234"/>
      <c r="BX64" s="234"/>
      <c r="BY64" s="234"/>
      <c r="BZ64" s="234"/>
      <c r="CA64" s="234"/>
      <c r="CB64" s="234"/>
    </row>
    <row r="65" spans="1:80" s="223" customFormat="1" ht="13.5" customHeight="1">
      <c r="BK65" s="222"/>
      <c r="BL65" s="222"/>
      <c r="BM65" s="222"/>
      <c r="BN65" s="222"/>
      <c r="BO65" s="222"/>
      <c r="BP65" s="222"/>
      <c r="BS65" s="234"/>
      <c r="BT65" s="234"/>
      <c r="BU65" s="234"/>
      <c r="BV65" s="234"/>
      <c r="BW65" s="234"/>
      <c r="BX65" s="234"/>
      <c r="BY65" s="234"/>
      <c r="BZ65" s="234"/>
      <c r="CA65" s="234"/>
      <c r="CB65" s="234"/>
    </row>
    <row r="66" spans="1:80" s="223" customFormat="1" ht="62.25" customHeight="1">
      <c r="A66" s="849"/>
      <c r="B66" s="849"/>
      <c r="C66" s="849"/>
      <c r="D66" s="849"/>
      <c r="E66" s="849"/>
      <c r="F66" s="849"/>
      <c r="G66" s="849"/>
      <c r="H66" s="849"/>
      <c r="I66" s="849"/>
      <c r="J66" s="849"/>
      <c r="K66" s="849"/>
      <c r="L66" s="849"/>
      <c r="M66" s="849"/>
      <c r="N66" s="849"/>
      <c r="O66" s="306"/>
      <c r="P66" s="306"/>
      <c r="Q66" s="306"/>
      <c r="R66" s="306"/>
      <c r="S66" s="306"/>
      <c r="T66" s="307"/>
      <c r="U66" s="306"/>
      <c r="V66" s="306"/>
      <c r="W66" s="306"/>
      <c r="X66" s="306"/>
      <c r="Y66" s="306"/>
      <c r="Z66" s="306"/>
      <c r="AA66" s="308"/>
      <c r="AB66" s="306"/>
      <c r="AC66" s="306"/>
      <c r="AD66" s="306"/>
      <c r="AE66" s="306"/>
      <c r="AF66" s="306"/>
      <c r="AG66" s="849"/>
      <c r="AH66" s="849"/>
      <c r="AI66" s="849"/>
      <c r="AJ66" s="849"/>
      <c r="AK66" s="849"/>
      <c r="AL66" s="849"/>
      <c r="AM66" s="849"/>
      <c r="AN66" s="849"/>
      <c r="AO66" s="849"/>
      <c r="AP66" s="849"/>
      <c r="AQ66" s="849"/>
      <c r="AR66" s="849"/>
      <c r="AS66" s="849"/>
      <c r="AT66" s="849"/>
      <c r="AU66" s="849"/>
      <c r="AV66" s="849"/>
      <c r="AW66" s="849"/>
      <c r="AX66" s="849"/>
      <c r="AY66" s="849"/>
      <c r="AZ66" s="306"/>
      <c r="BA66" s="306"/>
      <c r="BB66" s="306"/>
      <c r="BC66" s="309"/>
      <c r="BD66" s="306"/>
      <c r="BE66" s="306"/>
      <c r="BF66" s="306"/>
      <c r="BG66" s="306"/>
      <c r="BK66" s="310"/>
      <c r="BL66" s="222"/>
      <c r="BM66" s="222"/>
      <c r="BN66" s="222"/>
      <c r="BO66" s="311"/>
      <c r="BP66" s="222"/>
    </row>
    <row r="67" spans="1:80">
      <c r="AA67" s="312"/>
    </row>
  </sheetData>
  <mergeCells count="322">
    <mergeCell ref="BC64:BE64"/>
    <mergeCell ref="BH64:BM64"/>
    <mergeCell ref="A66:N66"/>
    <mergeCell ref="AG66:AO66"/>
    <mergeCell ref="AP66:AY66"/>
    <mergeCell ref="AA64:AC64"/>
    <mergeCell ref="AD64:AF64"/>
    <mergeCell ref="AG64:AI64"/>
    <mergeCell ref="AJ64:AO64"/>
    <mergeCell ref="AP64:AY64"/>
    <mergeCell ref="AZ64:BB64"/>
    <mergeCell ref="A64:B64"/>
    <mergeCell ref="C64:G64"/>
    <mergeCell ref="H64:J64"/>
    <mergeCell ref="K64:N64"/>
    <mergeCell ref="O64:Q64"/>
    <mergeCell ref="R64:T64"/>
    <mergeCell ref="U64:W64"/>
    <mergeCell ref="X64:Z64"/>
    <mergeCell ref="AA63:AC63"/>
    <mergeCell ref="BC62:BE62"/>
    <mergeCell ref="BH62:BM62"/>
    <mergeCell ref="A63:B63"/>
    <mergeCell ref="C63:G63"/>
    <mergeCell ref="H63:J63"/>
    <mergeCell ref="K63:N63"/>
    <mergeCell ref="O63:Q63"/>
    <mergeCell ref="R63:T63"/>
    <mergeCell ref="U63:W63"/>
    <mergeCell ref="X63:Z63"/>
    <mergeCell ref="AA62:AC62"/>
    <mergeCell ref="AD62:AF62"/>
    <mergeCell ref="AG62:AI62"/>
    <mergeCell ref="AJ62:AO62"/>
    <mergeCell ref="AP62:AY62"/>
    <mergeCell ref="AZ62:BB62"/>
    <mergeCell ref="BC63:BE63"/>
    <mergeCell ref="BH63:BM63"/>
    <mergeCell ref="AD63:AF63"/>
    <mergeCell ref="AG63:AI63"/>
    <mergeCell ref="AJ63:AO63"/>
    <mergeCell ref="AP63:AY63"/>
    <mergeCell ref="AZ63:BB63"/>
    <mergeCell ref="BC61:BE61"/>
    <mergeCell ref="BH61:BM61"/>
    <mergeCell ref="A62:B62"/>
    <mergeCell ref="C62:G62"/>
    <mergeCell ref="H62:J62"/>
    <mergeCell ref="K62:N62"/>
    <mergeCell ref="O62:Q62"/>
    <mergeCell ref="R62:T62"/>
    <mergeCell ref="U62:W62"/>
    <mergeCell ref="X62:Z62"/>
    <mergeCell ref="AJ60:AO61"/>
    <mergeCell ref="AP60:AQ60"/>
    <mergeCell ref="AR60:AS60"/>
    <mergeCell ref="AZ60:BB60"/>
    <mergeCell ref="BC60:BE60"/>
    <mergeCell ref="BH60:BM60"/>
    <mergeCell ref="AP61:AQ61"/>
    <mergeCell ref="AR61:AS61"/>
    <mergeCell ref="AX61:AY61"/>
    <mergeCell ref="AZ61:BB61"/>
    <mergeCell ref="R60:T61"/>
    <mergeCell ref="U60:W60"/>
    <mergeCell ref="X60:Z61"/>
    <mergeCell ref="AA60:AC61"/>
    <mergeCell ref="AD60:AF60"/>
    <mergeCell ref="AG60:AI61"/>
    <mergeCell ref="U61:W61"/>
    <mergeCell ref="AD61:AF61"/>
    <mergeCell ref="A60:B61"/>
    <mergeCell ref="C60:D60"/>
    <mergeCell ref="E60:F60"/>
    <mergeCell ref="H60:J60"/>
    <mergeCell ref="K60:N61"/>
    <mergeCell ref="O60:Q61"/>
    <mergeCell ref="C61:D61"/>
    <mergeCell ref="E61:F61"/>
    <mergeCell ref="H61:J61"/>
    <mergeCell ref="BL55:BM56"/>
    <mergeCell ref="BI56:BK56"/>
    <mergeCell ref="BI57:BK57"/>
    <mergeCell ref="BI58:BK58"/>
    <mergeCell ref="BL58:BL59"/>
    <mergeCell ref="BI59:BK59"/>
    <mergeCell ref="BL50:BM51"/>
    <mergeCell ref="BI51:BK51"/>
    <mergeCell ref="BI52:BK52"/>
    <mergeCell ref="BI53:BK53"/>
    <mergeCell ref="BL53:BL54"/>
    <mergeCell ref="BI54:BK54"/>
    <mergeCell ref="C48:D48"/>
    <mergeCell ref="E48:F48"/>
    <mergeCell ref="AJ48:AK48"/>
    <mergeCell ref="AP49:AY59"/>
    <mergeCell ref="AZ49:BB59"/>
    <mergeCell ref="BC49:BE59"/>
    <mergeCell ref="BH49:BK49"/>
    <mergeCell ref="BH50:BH54"/>
    <mergeCell ref="BI50:BK50"/>
    <mergeCell ref="BH55:BH59"/>
    <mergeCell ref="BI55:BK55"/>
    <mergeCell ref="U49:W59"/>
    <mergeCell ref="X49:Z59"/>
    <mergeCell ref="AA49:AC59"/>
    <mergeCell ref="AD49:AF59"/>
    <mergeCell ref="AG49:AI59"/>
    <mergeCell ref="AJ49:AO59"/>
    <mergeCell ref="AQ32:AR34"/>
    <mergeCell ref="AS32:AY32"/>
    <mergeCell ref="AZ32:BB48"/>
    <mergeCell ref="BC32:BE48"/>
    <mergeCell ref="BH32:BM48"/>
    <mergeCell ref="AS33:AS34"/>
    <mergeCell ref="AT33:AU33"/>
    <mergeCell ref="AW33:AY33"/>
    <mergeCell ref="AQ37:AR37"/>
    <mergeCell ref="AQ40:AR40"/>
    <mergeCell ref="AQ38:AR38"/>
    <mergeCell ref="AQ39:AR39"/>
    <mergeCell ref="AQ35:AR35"/>
    <mergeCell ref="AQ36:AR36"/>
    <mergeCell ref="AO32:AO34"/>
    <mergeCell ref="AP32:AP34"/>
    <mergeCell ref="AL37:AM37"/>
    <mergeCell ref="AL40:AM40"/>
    <mergeCell ref="O32:Q48"/>
    <mergeCell ref="R32:T48"/>
    <mergeCell ref="U32:W48"/>
    <mergeCell ref="X32:Z48"/>
    <mergeCell ref="AA32:AC48"/>
    <mergeCell ref="AD32:AF48"/>
    <mergeCell ref="AL38:AM38"/>
    <mergeCell ref="AJ39:AK45"/>
    <mergeCell ref="AL39:AM39"/>
    <mergeCell ref="AP39:AP45"/>
    <mergeCell ref="AJ35:AK38"/>
    <mergeCell ref="AL35:AM35"/>
    <mergeCell ref="AP35:AP38"/>
    <mergeCell ref="AL36:AM36"/>
    <mergeCell ref="AG32:AI48"/>
    <mergeCell ref="AJ32:AK34"/>
    <mergeCell ref="AL32:AM34"/>
    <mergeCell ref="AN32:AN34"/>
    <mergeCell ref="AJ46:AK47"/>
    <mergeCell ref="AP46:AP47"/>
    <mergeCell ref="A32:A59"/>
    <mergeCell ref="B32:B48"/>
    <mergeCell ref="C32:D34"/>
    <mergeCell ref="E32:F34"/>
    <mergeCell ref="G32:G34"/>
    <mergeCell ref="H32:J48"/>
    <mergeCell ref="K32:N48"/>
    <mergeCell ref="AD30:AF31"/>
    <mergeCell ref="AG30:AI31"/>
    <mergeCell ref="E38:F38"/>
    <mergeCell ref="C39:D45"/>
    <mergeCell ref="E39:F39"/>
    <mergeCell ref="E40:F40"/>
    <mergeCell ref="C35:D38"/>
    <mergeCell ref="E35:F35"/>
    <mergeCell ref="E36:F36"/>
    <mergeCell ref="E37:F37"/>
    <mergeCell ref="B49:B59"/>
    <mergeCell ref="C49:G59"/>
    <mergeCell ref="H49:J59"/>
    <mergeCell ref="K49:N59"/>
    <mergeCell ref="O49:Q59"/>
    <mergeCell ref="R49:T59"/>
    <mergeCell ref="C46:D47"/>
    <mergeCell ref="BH29:BJ29"/>
    <mergeCell ref="BK29:BM29"/>
    <mergeCell ref="A30:B31"/>
    <mergeCell ref="H30:J31"/>
    <mergeCell ref="K30:N31"/>
    <mergeCell ref="O30:Q31"/>
    <mergeCell ref="R30:T31"/>
    <mergeCell ref="U30:W31"/>
    <mergeCell ref="X30:Z31"/>
    <mergeCell ref="AA30:AC31"/>
    <mergeCell ref="AD29:AF29"/>
    <mergeCell ref="AG29:AI29"/>
    <mergeCell ref="AJ29:AO29"/>
    <mergeCell ref="AP29:AY29"/>
    <mergeCell ref="AZ29:BB29"/>
    <mergeCell ref="BC29:BE29"/>
    <mergeCell ref="BH30:BM31"/>
    <mergeCell ref="C31:D31"/>
    <mergeCell ref="E31:G31"/>
    <mergeCell ref="AJ30:AO31"/>
    <mergeCell ref="AP30:AY31"/>
    <mergeCell ref="AZ30:BB31"/>
    <mergeCell ref="BC30:BE31"/>
    <mergeCell ref="H29:J29"/>
    <mergeCell ref="K29:N29"/>
    <mergeCell ref="O29:Q29"/>
    <mergeCell ref="R29:T29"/>
    <mergeCell ref="U29:W29"/>
    <mergeCell ref="X29:Z29"/>
    <mergeCell ref="AA29:AC29"/>
    <mergeCell ref="C24:D28"/>
    <mergeCell ref="E24:F25"/>
    <mergeCell ref="G24:G25"/>
    <mergeCell ref="E26:F28"/>
    <mergeCell ref="G26:G28"/>
    <mergeCell ref="O26:O28"/>
    <mergeCell ref="BH17:BJ17"/>
    <mergeCell ref="BK17:BM17"/>
    <mergeCell ref="C18:D18"/>
    <mergeCell ref="E18:F18"/>
    <mergeCell ref="O18:O19"/>
    <mergeCell ref="C19:D19"/>
    <mergeCell ref="E19:F19"/>
    <mergeCell ref="BH19:BH20"/>
    <mergeCell ref="BK19:BK20"/>
    <mergeCell ref="C20:D20"/>
    <mergeCell ref="BC14:BE28"/>
    <mergeCell ref="BH14:BJ14"/>
    <mergeCell ref="BK14:BM14"/>
    <mergeCell ref="BH15:BI16"/>
    <mergeCell ref="BK15:BL16"/>
    <mergeCell ref="C16:D16"/>
    <mergeCell ref="E16:F16"/>
    <mergeCell ref="O16:Q16"/>
    <mergeCell ref="BH27:BH28"/>
    <mergeCell ref="BK27:BK28"/>
    <mergeCell ref="AA14:AC28"/>
    <mergeCell ref="AD14:AF28"/>
    <mergeCell ref="AG14:AI28"/>
    <mergeCell ref="AJ14:AO28"/>
    <mergeCell ref="AP14:AY28"/>
    <mergeCell ref="AZ14:BB28"/>
    <mergeCell ref="H14:J28"/>
    <mergeCell ref="K14:N28"/>
    <mergeCell ref="O14:P15"/>
    <mergeCell ref="R14:T28"/>
    <mergeCell ref="U14:W28"/>
    <mergeCell ref="X14:Z28"/>
    <mergeCell ref="P27:P28"/>
    <mergeCell ref="Q27:Q28"/>
    <mergeCell ref="C12:C13"/>
    <mergeCell ref="D12:D13"/>
    <mergeCell ref="E12:E13"/>
    <mergeCell ref="F12:F13"/>
    <mergeCell ref="G12:G13"/>
    <mergeCell ref="A14:A29"/>
    <mergeCell ref="B14:B28"/>
    <mergeCell ref="C14:D15"/>
    <mergeCell ref="E14:F15"/>
    <mergeCell ref="G14:G15"/>
    <mergeCell ref="A5:A13"/>
    <mergeCell ref="C8:C9"/>
    <mergeCell ref="C17:D17"/>
    <mergeCell ref="E17:F17"/>
    <mergeCell ref="E20:F20"/>
    <mergeCell ref="C21:D21"/>
    <mergeCell ref="E21:F21"/>
    <mergeCell ref="C22:D23"/>
    <mergeCell ref="E22:F22"/>
    <mergeCell ref="E23:F23"/>
    <mergeCell ref="C29:G29"/>
    <mergeCell ref="D8:D9"/>
    <mergeCell ref="E8:E9"/>
    <mergeCell ref="F8:F11"/>
    <mergeCell ref="G8:G11"/>
    <mergeCell ref="D10:D11"/>
    <mergeCell ref="E10:E11"/>
    <mergeCell ref="AP6:AY13"/>
    <mergeCell ref="AZ6:BB13"/>
    <mergeCell ref="BC6:BE13"/>
    <mergeCell ref="BH6:BM13"/>
    <mergeCell ref="K7:L13"/>
    <mergeCell ref="M7:N13"/>
    <mergeCell ref="U6:W13"/>
    <mergeCell ref="X6:Z13"/>
    <mergeCell ref="AA6:AC13"/>
    <mergeCell ref="AD6:AF13"/>
    <mergeCell ref="AG6:AI13"/>
    <mergeCell ref="AJ6:AO13"/>
    <mergeCell ref="AP5:AY5"/>
    <mergeCell ref="AZ5:BB5"/>
    <mergeCell ref="BC5:BE5"/>
    <mergeCell ref="BH5:BM5"/>
    <mergeCell ref="B6:B13"/>
    <mergeCell ref="C6:C7"/>
    <mergeCell ref="D6:E6"/>
    <mergeCell ref="F6:G6"/>
    <mergeCell ref="H6:J13"/>
    <mergeCell ref="K6:L6"/>
    <mergeCell ref="U5:W5"/>
    <mergeCell ref="X5:Z5"/>
    <mergeCell ref="AA5:AC5"/>
    <mergeCell ref="AD5:AF5"/>
    <mergeCell ref="AG5:AI5"/>
    <mergeCell ref="AJ5:AO5"/>
    <mergeCell ref="C5:G5"/>
    <mergeCell ref="H5:J5"/>
    <mergeCell ref="K5:N5"/>
    <mergeCell ref="O5:Q5"/>
    <mergeCell ref="R5:T5"/>
    <mergeCell ref="M6:N6"/>
    <mergeCell ref="O6:Q13"/>
    <mergeCell ref="R6:T13"/>
    <mergeCell ref="BC3:BE4"/>
    <mergeCell ref="BH3:BM4"/>
    <mergeCell ref="A4:B4"/>
    <mergeCell ref="R3:T4"/>
    <mergeCell ref="U3:W4"/>
    <mergeCell ref="X3:Z4"/>
    <mergeCell ref="AA3:AC4"/>
    <mergeCell ref="AD3:AF4"/>
    <mergeCell ref="AG3:AI4"/>
    <mergeCell ref="A1:G1"/>
    <mergeCell ref="A3:B3"/>
    <mergeCell ref="C3:G4"/>
    <mergeCell ref="H3:J4"/>
    <mergeCell ref="K3:N4"/>
    <mergeCell ref="O3:Q4"/>
    <mergeCell ref="AJ3:AO4"/>
    <mergeCell ref="AP3:AY4"/>
    <mergeCell ref="AZ3:BB4"/>
  </mergeCells>
  <phoneticPr fontId="2"/>
  <conditionalFormatting sqref="AT34">
    <cfRule type="expression" dxfId="9" priority="2">
      <formula>AT34=""</formula>
    </cfRule>
  </conditionalFormatting>
  <conditionalFormatting sqref="AT46:AT47">
    <cfRule type="expression" dxfId="8" priority="1">
      <formula>AT46=""</formula>
    </cfRule>
  </conditionalFormatting>
  <conditionalFormatting sqref="AU40:AW44 AU48:AW48 AU45:AV45 AU46:AU47 AU34 AT35 AW33:AW34 AU32:AW32">
    <cfRule type="expression" dxfId="7" priority="5">
      <formula>AT32=""</formula>
    </cfRule>
  </conditionalFormatting>
  <conditionalFormatting sqref="AS40:AT44">
    <cfRule type="expression" dxfId="6" priority="4">
      <formula>AS40=""</formula>
    </cfRule>
  </conditionalFormatting>
  <conditionalFormatting sqref="AS35:AS38">
    <cfRule type="expression" dxfId="5" priority="3">
      <formula>AS35=""</formula>
    </cfRule>
  </conditionalFormatting>
  <pageMargins left="0.70866141732283472" right="0.70866141732283472" top="0.74803149606299213" bottom="0.74803149606299213" header="0.31496062992125984" footer="0.31496062992125984"/>
  <pageSetup paperSize="9" scale="72" firstPageNumber="12" orientation="portrait" useFirstPageNumber="1" r:id="rId1"/>
  <headerFooter>
    <oddFooter>&amp;C&amp;"ＭＳ 明朝,標準"&amp;P</oddFooter>
  </headerFooter>
  <colBreaks count="2" manualBreakCount="2">
    <brk id="14" max="1048575" man="1"/>
    <brk id="23" max="6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BreakPreview" topLeftCell="A22" zoomScale="110" zoomScaleNormal="100" zoomScaleSheetLayoutView="110" workbookViewId="0">
      <selection activeCell="I21" sqref="I21"/>
    </sheetView>
  </sheetViews>
  <sheetFormatPr defaultRowHeight="13.5"/>
  <cols>
    <col min="1" max="1" width="6.875" style="2" customWidth="1"/>
    <col min="2" max="2" width="3.75" style="2" customWidth="1"/>
    <col min="3" max="3" width="20.375" style="2" customWidth="1"/>
    <col min="4" max="4" width="18.75" style="2" customWidth="1"/>
    <col min="5" max="5" width="7.5" style="2" customWidth="1"/>
    <col min="6" max="6" width="7.75" style="2" customWidth="1"/>
    <col min="7" max="7" width="5" style="2" customWidth="1"/>
    <col min="8" max="8" width="19.125" style="2" customWidth="1"/>
  </cols>
  <sheetData>
    <row r="1" spans="1:8" ht="17.25">
      <c r="A1" s="554" t="s">
        <v>488</v>
      </c>
      <c r="B1" s="554"/>
      <c r="C1" s="554"/>
      <c r="D1" s="554"/>
      <c r="E1" s="554"/>
      <c r="F1" s="554"/>
      <c r="G1" s="554"/>
      <c r="H1" s="554"/>
    </row>
    <row r="2" spans="1:8">
      <c r="A2" s="313"/>
      <c r="B2" s="313"/>
      <c r="C2" s="313"/>
      <c r="D2" s="313"/>
      <c r="E2" s="313"/>
      <c r="F2" s="313"/>
      <c r="G2" s="313"/>
      <c r="H2" s="314"/>
    </row>
    <row r="3" spans="1:8">
      <c r="A3" s="851" t="s">
        <v>12</v>
      </c>
      <c r="B3" s="852"/>
      <c r="C3" s="853" t="s">
        <v>489</v>
      </c>
      <c r="D3" s="853" t="s">
        <v>490</v>
      </c>
      <c r="E3" s="853" t="s">
        <v>491</v>
      </c>
      <c r="F3" s="853" t="s">
        <v>492</v>
      </c>
      <c r="G3" s="853" t="s">
        <v>493</v>
      </c>
      <c r="H3" s="853"/>
    </row>
    <row r="4" spans="1:8">
      <c r="A4" s="855" t="s">
        <v>182</v>
      </c>
      <c r="B4" s="856"/>
      <c r="C4" s="854"/>
      <c r="D4" s="854"/>
      <c r="E4" s="854"/>
      <c r="F4" s="854"/>
      <c r="G4" s="854"/>
      <c r="H4" s="854"/>
    </row>
    <row r="5" spans="1:8">
      <c r="A5" s="859" t="s">
        <v>22</v>
      </c>
      <c r="B5" s="862" t="s">
        <v>52</v>
      </c>
      <c r="C5" s="315" t="s">
        <v>494</v>
      </c>
      <c r="D5" s="316" t="s">
        <v>495</v>
      </c>
      <c r="E5" s="315"/>
      <c r="F5" s="316" t="s">
        <v>495</v>
      </c>
      <c r="G5" s="865" t="s">
        <v>495</v>
      </c>
      <c r="H5" s="866"/>
    </row>
    <row r="6" spans="1:8">
      <c r="A6" s="860"/>
      <c r="B6" s="863"/>
      <c r="C6" s="317" t="s">
        <v>496</v>
      </c>
      <c r="D6" s="318" t="s">
        <v>497</v>
      </c>
      <c r="E6" s="867">
        <v>42370</v>
      </c>
      <c r="F6" s="319" t="s">
        <v>498</v>
      </c>
      <c r="G6" s="868" t="s">
        <v>498</v>
      </c>
      <c r="H6" s="869"/>
    </row>
    <row r="7" spans="1:8">
      <c r="A7" s="860"/>
      <c r="B7" s="863"/>
      <c r="C7" s="870" t="s">
        <v>499</v>
      </c>
      <c r="D7" s="320">
        <v>42444</v>
      </c>
      <c r="E7" s="654"/>
      <c r="F7" s="318"/>
      <c r="G7" s="321" t="s">
        <v>500</v>
      </c>
      <c r="H7" s="322" t="s">
        <v>501</v>
      </c>
    </row>
    <row r="8" spans="1:8">
      <c r="A8" s="860"/>
      <c r="B8" s="863"/>
      <c r="C8" s="870"/>
      <c r="D8" s="318"/>
      <c r="E8" s="654"/>
      <c r="F8" s="318"/>
      <c r="G8" s="321" t="s">
        <v>502</v>
      </c>
      <c r="H8" s="322" t="s">
        <v>503</v>
      </c>
    </row>
    <row r="9" spans="1:8">
      <c r="A9" s="860"/>
      <c r="B9" s="863"/>
      <c r="C9" s="870"/>
      <c r="D9" s="318"/>
      <c r="E9" s="654"/>
      <c r="F9" s="318"/>
      <c r="G9" s="321" t="s">
        <v>504</v>
      </c>
      <c r="H9" s="322" t="s">
        <v>505</v>
      </c>
    </row>
    <row r="10" spans="1:8">
      <c r="A10" s="860"/>
      <c r="B10" s="863"/>
      <c r="C10" s="870"/>
      <c r="D10" s="318"/>
      <c r="E10" s="654"/>
      <c r="F10" s="318"/>
      <c r="G10" s="321" t="s">
        <v>506</v>
      </c>
      <c r="H10" s="322" t="s">
        <v>507</v>
      </c>
    </row>
    <row r="11" spans="1:8">
      <c r="A11" s="860"/>
      <c r="B11" s="863"/>
      <c r="C11" s="317"/>
      <c r="D11" s="318"/>
      <c r="E11" s="654"/>
      <c r="F11" s="318"/>
      <c r="G11" s="317"/>
      <c r="H11" s="322"/>
    </row>
    <row r="12" spans="1:8">
      <c r="A12" s="860"/>
      <c r="B12" s="863"/>
      <c r="C12" s="317"/>
      <c r="D12" s="318" t="s">
        <v>508</v>
      </c>
      <c r="E12" s="654"/>
      <c r="F12" s="871" t="s">
        <v>509</v>
      </c>
      <c r="G12" s="872" t="s">
        <v>510</v>
      </c>
      <c r="H12" s="869"/>
    </row>
    <row r="13" spans="1:8">
      <c r="A13" s="860"/>
      <c r="B13" s="863"/>
      <c r="C13" s="317"/>
      <c r="D13" s="320">
        <v>42400</v>
      </c>
      <c r="E13" s="654"/>
      <c r="F13" s="871"/>
      <c r="G13" s="321" t="s">
        <v>511</v>
      </c>
      <c r="H13" s="322" t="s">
        <v>512</v>
      </c>
    </row>
    <row r="14" spans="1:8">
      <c r="A14" s="860"/>
      <c r="B14" s="863"/>
      <c r="C14" s="317"/>
      <c r="D14" s="318"/>
      <c r="E14" s="654"/>
      <c r="F14" s="871"/>
      <c r="G14" s="317"/>
      <c r="H14" s="322" t="s">
        <v>513</v>
      </c>
    </row>
    <row r="15" spans="1:8">
      <c r="A15" s="860"/>
      <c r="B15" s="863"/>
      <c r="C15" s="317"/>
      <c r="D15" s="318"/>
      <c r="E15" s="654"/>
      <c r="F15" s="871"/>
      <c r="G15" s="317"/>
      <c r="H15" s="322" t="s">
        <v>514</v>
      </c>
    </row>
    <row r="16" spans="1:8">
      <c r="A16" s="860"/>
      <c r="B16" s="863"/>
      <c r="C16" s="317"/>
      <c r="D16" s="318"/>
      <c r="E16" s="654"/>
      <c r="F16" s="323"/>
      <c r="G16" s="317"/>
      <c r="H16" s="322"/>
    </row>
    <row r="17" spans="1:8">
      <c r="A17" s="860"/>
      <c r="B17" s="863"/>
      <c r="C17" s="317"/>
      <c r="D17" s="318" t="s">
        <v>515</v>
      </c>
      <c r="E17" s="654"/>
      <c r="F17" s="871" t="s">
        <v>516</v>
      </c>
      <c r="G17" s="868" t="s">
        <v>517</v>
      </c>
      <c r="H17" s="869"/>
    </row>
    <row r="18" spans="1:8">
      <c r="A18" s="860"/>
      <c r="B18" s="863"/>
      <c r="C18" s="317"/>
      <c r="D18" s="320">
        <v>42400</v>
      </c>
      <c r="E18" s="654"/>
      <c r="F18" s="871"/>
      <c r="G18" s="868" t="s">
        <v>518</v>
      </c>
      <c r="H18" s="869"/>
    </row>
    <row r="19" spans="1:8">
      <c r="A19" s="860"/>
      <c r="B19" s="863"/>
      <c r="C19" s="317"/>
      <c r="D19" s="318"/>
      <c r="E19" s="654"/>
      <c r="F19" s="871"/>
      <c r="G19" s="873" t="s">
        <v>519</v>
      </c>
      <c r="H19" s="874"/>
    </row>
    <row r="20" spans="1:8">
      <c r="A20" s="860"/>
      <c r="B20" s="863"/>
      <c r="C20" s="317"/>
      <c r="D20" s="318"/>
      <c r="E20" s="654"/>
      <c r="F20" s="871"/>
      <c r="G20" s="873" t="s">
        <v>520</v>
      </c>
      <c r="H20" s="874"/>
    </row>
    <row r="21" spans="1:8">
      <c r="A21" s="860"/>
      <c r="B21" s="863"/>
      <c r="C21" s="317"/>
      <c r="D21" s="318"/>
      <c r="E21" s="654"/>
      <c r="F21" s="871"/>
      <c r="G21" s="872" t="s">
        <v>521</v>
      </c>
      <c r="H21" s="869"/>
    </row>
    <row r="22" spans="1:8">
      <c r="A22" s="860"/>
      <c r="B22" s="863"/>
      <c r="C22" s="317"/>
      <c r="D22" s="318"/>
      <c r="E22" s="654"/>
      <c r="F22" s="318"/>
      <c r="G22" s="872" t="s">
        <v>522</v>
      </c>
      <c r="H22" s="869"/>
    </row>
    <row r="23" spans="1:8">
      <c r="A23" s="860"/>
      <c r="B23" s="863"/>
      <c r="C23" s="317"/>
      <c r="D23" s="318"/>
      <c r="E23" s="654"/>
      <c r="F23" s="318"/>
      <c r="G23" s="857" t="s">
        <v>523</v>
      </c>
      <c r="H23" s="858"/>
    </row>
    <row r="24" spans="1:8">
      <c r="A24" s="860"/>
      <c r="B24" s="863"/>
      <c r="C24" s="317"/>
      <c r="D24" s="318"/>
      <c r="E24" s="654"/>
      <c r="F24" s="318"/>
      <c r="G24" s="872" t="s">
        <v>524</v>
      </c>
      <c r="H24" s="869"/>
    </row>
    <row r="25" spans="1:8">
      <c r="A25" s="860"/>
      <c r="B25" s="863"/>
      <c r="C25" s="317"/>
      <c r="D25" s="318"/>
      <c r="E25" s="654"/>
      <c r="F25" s="318"/>
      <c r="G25" s="872" t="s">
        <v>525</v>
      </c>
      <c r="H25" s="869"/>
    </row>
    <row r="26" spans="1:8">
      <c r="A26" s="860"/>
      <c r="B26" s="864"/>
      <c r="C26" s="317"/>
      <c r="D26" s="318"/>
      <c r="E26" s="654"/>
      <c r="F26" s="318"/>
      <c r="G26" s="872" t="s">
        <v>522</v>
      </c>
      <c r="H26" s="869"/>
    </row>
    <row r="27" spans="1:8">
      <c r="A27" s="860"/>
      <c r="B27" s="875" t="s">
        <v>53</v>
      </c>
      <c r="C27" s="878" t="s">
        <v>526</v>
      </c>
      <c r="D27" s="324" t="s">
        <v>527</v>
      </c>
      <c r="E27" s="879" t="s">
        <v>528</v>
      </c>
      <c r="F27" s="324" t="s">
        <v>527</v>
      </c>
      <c r="G27" s="881" t="s">
        <v>527</v>
      </c>
      <c r="H27" s="882"/>
    </row>
    <row r="28" spans="1:8">
      <c r="A28" s="860"/>
      <c r="B28" s="876"/>
      <c r="C28" s="873"/>
      <c r="D28" s="883" t="s">
        <v>529</v>
      </c>
      <c r="E28" s="880"/>
      <c r="F28" s="319" t="s">
        <v>530</v>
      </c>
      <c r="G28" s="868" t="s">
        <v>531</v>
      </c>
      <c r="H28" s="869"/>
    </row>
    <row r="29" spans="1:8">
      <c r="A29" s="860"/>
      <c r="B29" s="876"/>
      <c r="C29" s="873"/>
      <c r="D29" s="883"/>
      <c r="E29" s="880"/>
      <c r="F29" s="318"/>
      <c r="G29" s="317"/>
      <c r="H29" s="322"/>
    </row>
    <row r="30" spans="1:8">
      <c r="A30" s="860"/>
      <c r="B30" s="876"/>
      <c r="C30" s="873" t="s">
        <v>532</v>
      </c>
      <c r="D30" s="883"/>
      <c r="E30" s="880"/>
      <c r="F30" s="318"/>
      <c r="G30" s="317"/>
      <c r="H30" s="322"/>
    </row>
    <row r="31" spans="1:8">
      <c r="A31" s="860"/>
      <c r="B31" s="876"/>
      <c r="C31" s="873"/>
      <c r="D31" s="883"/>
      <c r="E31" s="880"/>
      <c r="F31" s="318"/>
      <c r="G31" s="317"/>
      <c r="H31" s="325"/>
    </row>
    <row r="32" spans="1:8">
      <c r="A32" s="860"/>
      <c r="B32" s="876"/>
      <c r="C32" s="873"/>
      <c r="D32" s="318"/>
      <c r="E32" s="880"/>
      <c r="F32" s="318"/>
      <c r="G32" s="317"/>
      <c r="H32" s="325"/>
    </row>
    <row r="33" spans="1:8">
      <c r="A33" s="860"/>
      <c r="B33" s="876"/>
      <c r="C33" s="873"/>
      <c r="D33" s="318"/>
      <c r="E33" s="880"/>
      <c r="F33" s="318"/>
      <c r="G33" s="317"/>
      <c r="H33" s="325"/>
    </row>
    <row r="34" spans="1:8">
      <c r="A34" s="860"/>
      <c r="B34" s="876"/>
      <c r="C34" s="873" t="s">
        <v>533</v>
      </c>
      <c r="D34" s="318"/>
      <c r="E34" s="880"/>
      <c r="F34" s="318"/>
      <c r="G34" s="317"/>
      <c r="H34" s="325"/>
    </row>
    <row r="35" spans="1:8">
      <c r="A35" s="860"/>
      <c r="B35" s="876"/>
      <c r="C35" s="873"/>
      <c r="D35" s="318"/>
      <c r="E35" s="880"/>
      <c r="F35" s="318"/>
      <c r="G35" s="317"/>
      <c r="H35" s="325"/>
    </row>
    <row r="36" spans="1:8">
      <c r="A36" s="860"/>
      <c r="B36" s="876"/>
      <c r="C36" s="873"/>
      <c r="D36" s="318"/>
      <c r="E36" s="880"/>
      <c r="F36" s="318"/>
      <c r="G36" s="317"/>
      <c r="H36" s="325"/>
    </row>
    <row r="37" spans="1:8">
      <c r="A37" s="861"/>
      <c r="B37" s="877"/>
      <c r="C37" s="887"/>
      <c r="D37" s="326"/>
      <c r="E37" s="854"/>
      <c r="F37" s="326"/>
      <c r="G37" s="327"/>
      <c r="H37" s="328"/>
    </row>
    <row r="38" spans="1:8">
      <c r="A38" s="888" t="s">
        <v>23</v>
      </c>
      <c r="B38" s="889"/>
      <c r="C38" s="329" t="s">
        <v>534</v>
      </c>
      <c r="D38" s="316" t="s">
        <v>535</v>
      </c>
      <c r="E38" s="894">
        <v>42370</v>
      </c>
      <c r="F38" s="853" t="s">
        <v>498</v>
      </c>
      <c r="G38" s="315" t="s">
        <v>500</v>
      </c>
      <c r="H38" s="330" t="s">
        <v>536</v>
      </c>
    </row>
    <row r="39" spans="1:8">
      <c r="A39" s="890"/>
      <c r="B39" s="891"/>
      <c r="C39" s="895" t="s">
        <v>537</v>
      </c>
      <c r="D39" s="320">
        <v>42400</v>
      </c>
      <c r="E39" s="654"/>
      <c r="F39" s="880"/>
      <c r="G39" s="317" t="s">
        <v>502</v>
      </c>
      <c r="H39" s="322" t="s">
        <v>538</v>
      </c>
    </row>
    <row r="40" spans="1:8">
      <c r="A40" s="890"/>
      <c r="B40" s="891"/>
      <c r="C40" s="895"/>
      <c r="D40" s="318" t="s">
        <v>539</v>
      </c>
      <c r="E40" s="654"/>
      <c r="F40" s="880"/>
      <c r="G40" s="317" t="s">
        <v>504</v>
      </c>
      <c r="H40" s="322" t="s">
        <v>540</v>
      </c>
    </row>
    <row r="41" spans="1:8">
      <c r="A41" s="892"/>
      <c r="B41" s="893"/>
      <c r="C41" s="331" t="s">
        <v>215</v>
      </c>
      <c r="D41" s="332">
        <v>42400</v>
      </c>
      <c r="E41" s="657"/>
      <c r="F41" s="854"/>
      <c r="G41" s="333" t="s">
        <v>506</v>
      </c>
      <c r="H41" s="334" t="s">
        <v>541</v>
      </c>
    </row>
    <row r="42" spans="1:8">
      <c r="A42" s="896" t="s">
        <v>24</v>
      </c>
      <c r="B42" s="896"/>
      <c r="C42" s="897" t="s">
        <v>542</v>
      </c>
      <c r="D42" s="316" t="s">
        <v>543</v>
      </c>
      <c r="E42" s="898">
        <v>42461</v>
      </c>
      <c r="F42" s="853" t="s">
        <v>498</v>
      </c>
      <c r="G42" s="650" t="s">
        <v>544</v>
      </c>
      <c r="H42" s="652"/>
    </row>
    <row r="43" spans="1:8">
      <c r="A43" s="896"/>
      <c r="B43" s="896"/>
      <c r="C43" s="897"/>
      <c r="D43" s="318" t="s">
        <v>545</v>
      </c>
      <c r="E43" s="899"/>
      <c r="F43" s="880"/>
      <c r="G43" s="653"/>
      <c r="H43" s="655"/>
    </row>
    <row r="44" spans="1:8">
      <c r="A44" s="896"/>
      <c r="B44" s="896"/>
      <c r="C44" s="897"/>
      <c r="D44" s="318" t="s">
        <v>546</v>
      </c>
      <c r="E44" s="899"/>
      <c r="F44" s="880"/>
      <c r="G44" s="653"/>
      <c r="H44" s="655"/>
    </row>
    <row r="45" spans="1:8">
      <c r="A45" s="896"/>
      <c r="B45" s="896"/>
      <c r="C45" s="897"/>
      <c r="D45" s="318" t="s">
        <v>547</v>
      </c>
      <c r="E45" s="899"/>
      <c r="F45" s="880"/>
      <c r="G45" s="653"/>
      <c r="H45" s="655"/>
    </row>
    <row r="46" spans="1:8">
      <c r="A46" s="896"/>
      <c r="B46" s="896"/>
      <c r="C46" s="897"/>
      <c r="D46" s="318" t="s">
        <v>548</v>
      </c>
      <c r="E46" s="899"/>
      <c r="F46" s="880"/>
      <c r="G46" s="653"/>
      <c r="H46" s="655"/>
    </row>
    <row r="47" spans="1:8">
      <c r="A47" s="896"/>
      <c r="B47" s="896"/>
      <c r="C47" s="897"/>
      <c r="D47" s="318" t="s">
        <v>549</v>
      </c>
      <c r="E47" s="899"/>
      <c r="F47" s="880"/>
      <c r="G47" s="653"/>
      <c r="H47" s="655"/>
    </row>
    <row r="48" spans="1:8">
      <c r="A48" s="896"/>
      <c r="B48" s="896"/>
      <c r="C48" s="897"/>
      <c r="D48" s="318" t="s">
        <v>550</v>
      </c>
      <c r="E48" s="899"/>
      <c r="F48" s="880"/>
      <c r="G48" s="653"/>
      <c r="H48" s="655"/>
    </row>
    <row r="49" spans="1:8">
      <c r="A49" s="896"/>
      <c r="B49" s="896"/>
      <c r="C49" s="897"/>
      <c r="D49" s="318" t="s">
        <v>551</v>
      </c>
      <c r="E49" s="899"/>
      <c r="F49" s="880"/>
      <c r="G49" s="653"/>
      <c r="H49" s="655"/>
    </row>
    <row r="50" spans="1:8">
      <c r="A50" s="896"/>
      <c r="B50" s="896"/>
      <c r="C50" s="897"/>
      <c r="D50" s="335" t="s">
        <v>546</v>
      </c>
      <c r="E50" s="899"/>
      <c r="F50" s="854"/>
      <c r="G50" s="656"/>
      <c r="H50" s="658"/>
    </row>
    <row r="51" spans="1:8" ht="43.5" customHeight="1">
      <c r="A51" s="884" t="s">
        <v>198</v>
      </c>
      <c r="B51" s="885"/>
      <c r="C51" s="336" t="s">
        <v>552</v>
      </c>
      <c r="D51" s="337" t="s">
        <v>553</v>
      </c>
      <c r="E51" s="337" t="s">
        <v>528</v>
      </c>
      <c r="F51" s="337" t="s">
        <v>530</v>
      </c>
      <c r="G51" s="886" t="s">
        <v>553</v>
      </c>
      <c r="H51" s="886"/>
    </row>
    <row r="52" spans="1:8" ht="36" customHeight="1">
      <c r="A52" s="884" t="s">
        <v>199</v>
      </c>
      <c r="B52" s="885"/>
      <c r="C52" s="338" t="s">
        <v>554</v>
      </c>
      <c r="D52" s="337" t="s">
        <v>553</v>
      </c>
      <c r="E52" s="337" t="s">
        <v>528</v>
      </c>
      <c r="F52" s="337" t="s">
        <v>530</v>
      </c>
      <c r="G52" s="886" t="s">
        <v>553</v>
      </c>
      <c r="H52" s="886"/>
    </row>
    <row r="53" spans="1:8" ht="36" customHeight="1">
      <c r="A53" s="884" t="s">
        <v>201</v>
      </c>
      <c r="B53" s="885"/>
      <c r="C53" s="338" t="s">
        <v>555</v>
      </c>
      <c r="D53" s="337" t="s">
        <v>556</v>
      </c>
      <c r="E53" s="337" t="s">
        <v>528</v>
      </c>
      <c r="F53" s="337" t="s">
        <v>530</v>
      </c>
      <c r="G53" s="886" t="s">
        <v>556</v>
      </c>
      <c r="H53" s="886"/>
    </row>
  </sheetData>
  <mergeCells count="50">
    <mergeCell ref="A53:B53"/>
    <mergeCell ref="G53:H53"/>
    <mergeCell ref="C34:C37"/>
    <mergeCell ref="A38:B41"/>
    <mergeCell ref="E38:E41"/>
    <mergeCell ref="F38:F41"/>
    <mergeCell ref="C39:C40"/>
    <mergeCell ref="A42:B50"/>
    <mergeCell ref="C42:C50"/>
    <mergeCell ref="E42:E50"/>
    <mergeCell ref="F42:F50"/>
    <mergeCell ref="G42:H50"/>
    <mergeCell ref="A51:B51"/>
    <mergeCell ref="G51:H51"/>
    <mergeCell ref="A52:B52"/>
    <mergeCell ref="G52:H52"/>
    <mergeCell ref="G24:H24"/>
    <mergeCell ref="G25:H25"/>
    <mergeCell ref="G26:H26"/>
    <mergeCell ref="B27:B37"/>
    <mergeCell ref="C27:C29"/>
    <mergeCell ref="E27:E37"/>
    <mergeCell ref="G27:H27"/>
    <mergeCell ref="D28:D31"/>
    <mergeCell ref="G28:H28"/>
    <mergeCell ref="C30:C33"/>
    <mergeCell ref="G23:H23"/>
    <mergeCell ref="A5:A37"/>
    <mergeCell ref="B5:B26"/>
    <mergeCell ref="G5:H5"/>
    <mergeCell ref="E6:E26"/>
    <mergeCell ref="G6:H6"/>
    <mergeCell ref="C7:C10"/>
    <mergeCell ref="F12:F15"/>
    <mergeCell ref="G12:H12"/>
    <mergeCell ref="F17:F21"/>
    <mergeCell ref="G17:H17"/>
    <mergeCell ref="G18:H18"/>
    <mergeCell ref="G19:H19"/>
    <mergeCell ref="G20:H20"/>
    <mergeCell ref="G21:H21"/>
    <mergeCell ref="G22:H22"/>
    <mergeCell ref="A1:H1"/>
    <mergeCell ref="A3:B3"/>
    <mergeCell ref="C3:C4"/>
    <mergeCell ref="D3:D4"/>
    <mergeCell ref="E3:E4"/>
    <mergeCell ref="F3:F4"/>
    <mergeCell ref="G3:H4"/>
    <mergeCell ref="A4:B4"/>
  </mergeCells>
  <phoneticPr fontId="2"/>
  <pageMargins left="0.70866141732283472" right="0.70866141732283472" top="0.74803149606299213" bottom="0.74803149606299213" header="0.31496062992125984" footer="0.31496062992125984"/>
  <pageSetup paperSize="9" firstPageNumber="19" orientation="portrait" useFirstPageNumber="1" r:id="rId1"/>
  <headerFooter>
    <oddFooter>&amp;C&amp;"ＭＳ 明朝,標準"&amp;P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view="pageBreakPreview" zoomScale="60" zoomScaleNormal="100" workbookViewId="0">
      <selection activeCell="C4" sqref="C4:I4"/>
    </sheetView>
  </sheetViews>
  <sheetFormatPr defaultRowHeight="13.5"/>
  <cols>
    <col min="1" max="1" width="8.75" style="2" customWidth="1"/>
    <col min="2" max="2" width="6.875" style="2" customWidth="1"/>
    <col min="3" max="8" width="9.375" style="2" customWidth="1"/>
    <col min="9" max="9" width="16.125" style="2" customWidth="1"/>
    <col min="10" max="16384" width="9" style="2"/>
  </cols>
  <sheetData>
    <row r="1" spans="1:9" ht="18.75" customHeight="1">
      <c r="A1" s="554" t="s">
        <v>557</v>
      </c>
      <c r="B1" s="554"/>
      <c r="C1" s="554"/>
      <c r="D1" s="554"/>
      <c r="E1" s="554"/>
      <c r="F1" s="554"/>
      <c r="G1" s="554"/>
      <c r="H1" s="554"/>
      <c r="I1" s="554"/>
    </row>
    <row r="2" spans="1:9" ht="7.5" customHeight="1">
      <c r="A2" s="313"/>
      <c r="B2" s="313"/>
      <c r="C2" s="313"/>
      <c r="D2" s="313"/>
      <c r="E2" s="313"/>
      <c r="F2" s="313"/>
      <c r="G2" s="313"/>
      <c r="H2" s="313"/>
      <c r="I2" s="314"/>
    </row>
    <row r="3" spans="1:9" ht="15" customHeight="1">
      <c r="A3" s="900" t="s">
        <v>558</v>
      </c>
      <c r="B3" s="900"/>
      <c r="C3" s="900"/>
      <c r="D3" s="900"/>
      <c r="E3" s="900"/>
      <c r="F3" s="900"/>
      <c r="G3" s="900"/>
      <c r="H3" s="900"/>
      <c r="I3" s="900"/>
    </row>
    <row r="4" spans="1:9" ht="12.75" customHeight="1">
      <c r="A4" s="339" t="s">
        <v>559</v>
      </c>
      <c r="B4" s="315" t="s">
        <v>560</v>
      </c>
      <c r="C4" s="865" t="s">
        <v>561</v>
      </c>
      <c r="D4" s="865"/>
      <c r="E4" s="865"/>
      <c r="F4" s="865"/>
      <c r="G4" s="865"/>
      <c r="H4" s="865"/>
      <c r="I4" s="866"/>
    </row>
    <row r="5" spans="1:9" ht="12.75" customHeight="1">
      <c r="A5" s="340"/>
      <c r="B5" s="317" t="s">
        <v>562</v>
      </c>
      <c r="C5" s="868" t="s">
        <v>563</v>
      </c>
      <c r="D5" s="868"/>
      <c r="E5" s="868"/>
      <c r="F5" s="868"/>
      <c r="G5" s="868"/>
      <c r="H5" s="868"/>
      <c r="I5" s="869"/>
    </row>
    <row r="6" spans="1:9" ht="12.75" customHeight="1">
      <c r="A6" s="340" t="s">
        <v>564</v>
      </c>
      <c r="B6" s="317" t="s">
        <v>560</v>
      </c>
      <c r="C6" s="868" t="s">
        <v>565</v>
      </c>
      <c r="D6" s="868"/>
      <c r="E6" s="868"/>
      <c r="F6" s="868"/>
      <c r="G6" s="868"/>
      <c r="H6" s="868"/>
      <c r="I6" s="869"/>
    </row>
    <row r="7" spans="1:9" ht="12.75" customHeight="1">
      <c r="A7" s="340" t="s">
        <v>566</v>
      </c>
      <c r="B7" s="317" t="s">
        <v>567</v>
      </c>
      <c r="C7" s="868" t="s">
        <v>568</v>
      </c>
      <c r="D7" s="868"/>
      <c r="E7" s="868"/>
      <c r="F7" s="868"/>
      <c r="G7" s="868"/>
      <c r="H7" s="868"/>
      <c r="I7" s="869"/>
    </row>
    <row r="8" spans="1:9" ht="12.75" customHeight="1">
      <c r="A8" s="340"/>
      <c r="B8" s="317"/>
      <c r="C8" s="868" t="s">
        <v>569</v>
      </c>
      <c r="D8" s="868"/>
      <c r="E8" s="868"/>
      <c r="F8" s="868"/>
      <c r="G8" s="868"/>
      <c r="H8" s="868"/>
      <c r="I8" s="869"/>
    </row>
    <row r="9" spans="1:9" ht="12.75" customHeight="1">
      <c r="A9" s="340" t="s">
        <v>570</v>
      </c>
      <c r="B9" s="317" t="s">
        <v>567</v>
      </c>
      <c r="C9" s="868" t="s">
        <v>571</v>
      </c>
      <c r="D9" s="868"/>
      <c r="E9" s="868"/>
      <c r="F9" s="868"/>
      <c r="G9" s="868"/>
      <c r="H9" s="868"/>
      <c r="I9" s="869"/>
    </row>
    <row r="10" spans="1:9" ht="12.75" customHeight="1">
      <c r="A10" s="340" t="s">
        <v>572</v>
      </c>
      <c r="B10" s="317" t="s">
        <v>560</v>
      </c>
      <c r="C10" s="868" t="s">
        <v>573</v>
      </c>
      <c r="D10" s="868"/>
      <c r="E10" s="868"/>
      <c r="F10" s="868"/>
      <c r="G10" s="868"/>
      <c r="H10" s="868"/>
      <c r="I10" s="869"/>
    </row>
    <row r="11" spans="1:9" ht="12.75" customHeight="1">
      <c r="A11" s="340" t="s">
        <v>574</v>
      </c>
      <c r="B11" s="317" t="s">
        <v>575</v>
      </c>
      <c r="C11" s="868" t="s">
        <v>576</v>
      </c>
      <c r="D11" s="868"/>
      <c r="E11" s="868"/>
      <c r="F11" s="868"/>
      <c r="G11" s="868"/>
      <c r="H11" s="868"/>
      <c r="I11" s="869"/>
    </row>
    <row r="12" spans="1:9" ht="12.75" customHeight="1">
      <c r="A12" s="340" t="s">
        <v>577</v>
      </c>
      <c r="B12" s="317" t="s">
        <v>575</v>
      </c>
      <c r="C12" s="868" t="s">
        <v>578</v>
      </c>
      <c r="D12" s="868"/>
      <c r="E12" s="868"/>
      <c r="F12" s="868"/>
      <c r="G12" s="868"/>
      <c r="H12" s="868"/>
      <c r="I12" s="869"/>
    </row>
    <row r="13" spans="1:9" ht="12.75" customHeight="1">
      <c r="A13" s="340" t="s">
        <v>579</v>
      </c>
      <c r="B13" s="317" t="s">
        <v>560</v>
      </c>
      <c r="C13" s="868" t="s">
        <v>580</v>
      </c>
      <c r="D13" s="868"/>
      <c r="E13" s="868"/>
      <c r="F13" s="868"/>
      <c r="G13" s="868"/>
      <c r="H13" s="868"/>
      <c r="I13" s="869"/>
    </row>
    <row r="14" spans="1:9" ht="12.75" customHeight="1">
      <c r="A14" s="340" t="s">
        <v>581</v>
      </c>
      <c r="B14" s="317" t="s">
        <v>582</v>
      </c>
      <c r="C14" s="868" t="s">
        <v>583</v>
      </c>
      <c r="D14" s="868"/>
      <c r="E14" s="868"/>
      <c r="F14" s="868"/>
      <c r="G14" s="868"/>
      <c r="H14" s="868"/>
      <c r="I14" s="869"/>
    </row>
    <row r="15" spans="1:9" ht="12.75" customHeight="1">
      <c r="A15" s="340" t="s">
        <v>584</v>
      </c>
      <c r="B15" s="317" t="s">
        <v>582</v>
      </c>
      <c r="C15" s="868" t="s">
        <v>585</v>
      </c>
      <c r="D15" s="868"/>
      <c r="E15" s="868"/>
      <c r="F15" s="868"/>
      <c r="G15" s="868"/>
      <c r="H15" s="868"/>
      <c r="I15" s="869"/>
    </row>
    <row r="16" spans="1:9" ht="12.75" customHeight="1">
      <c r="A16" s="340"/>
      <c r="B16" s="317" t="s">
        <v>586</v>
      </c>
      <c r="C16" s="868" t="s">
        <v>587</v>
      </c>
      <c r="D16" s="868"/>
      <c r="E16" s="868"/>
      <c r="F16" s="868"/>
      <c r="G16" s="868"/>
      <c r="H16" s="868"/>
      <c r="I16" s="869"/>
    </row>
    <row r="17" spans="1:9" ht="12.75" customHeight="1">
      <c r="A17" s="340" t="s">
        <v>588</v>
      </c>
      <c r="B17" s="317" t="s">
        <v>562</v>
      </c>
      <c r="C17" s="868" t="s">
        <v>589</v>
      </c>
      <c r="D17" s="868"/>
      <c r="E17" s="868"/>
      <c r="F17" s="868"/>
      <c r="G17" s="868"/>
      <c r="H17" s="868"/>
      <c r="I17" s="869"/>
    </row>
    <row r="18" spans="1:9" ht="12.75" customHeight="1">
      <c r="A18" s="340" t="s">
        <v>590</v>
      </c>
      <c r="B18" s="317" t="s">
        <v>591</v>
      </c>
      <c r="C18" s="868" t="s">
        <v>592</v>
      </c>
      <c r="D18" s="868"/>
      <c r="E18" s="868"/>
      <c r="F18" s="868"/>
      <c r="G18" s="868"/>
      <c r="H18" s="868"/>
      <c r="I18" s="869"/>
    </row>
    <row r="19" spans="1:9" ht="12.75" customHeight="1">
      <c r="A19" s="340"/>
      <c r="B19" s="317" t="s">
        <v>560</v>
      </c>
      <c r="C19" s="868" t="s">
        <v>593</v>
      </c>
      <c r="D19" s="868"/>
      <c r="E19" s="868"/>
      <c r="F19" s="868"/>
      <c r="G19" s="868"/>
      <c r="H19" s="868"/>
      <c r="I19" s="869"/>
    </row>
    <row r="20" spans="1:9" ht="12.75" customHeight="1">
      <c r="A20" s="340" t="s">
        <v>594</v>
      </c>
      <c r="B20" s="317" t="s">
        <v>567</v>
      </c>
      <c r="C20" s="868" t="s">
        <v>595</v>
      </c>
      <c r="D20" s="868"/>
      <c r="E20" s="868"/>
      <c r="F20" s="868"/>
      <c r="G20" s="868"/>
      <c r="H20" s="868"/>
      <c r="I20" s="869"/>
    </row>
    <row r="21" spans="1:9" ht="12.75" customHeight="1">
      <c r="A21" s="340"/>
      <c r="B21" s="317" t="s">
        <v>596</v>
      </c>
      <c r="C21" s="868" t="s">
        <v>597</v>
      </c>
      <c r="D21" s="868"/>
      <c r="E21" s="868"/>
      <c r="F21" s="868"/>
      <c r="G21" s="868"/>
      <c r="H21" s="868"/>
      <c r="I21" s="869"/>
    </row>
    <row r="22" spans="1:9" ht="12.75" customHeight="1">
      <c r="A22" s="340"/>
      <c r="B22" s="317"/>
      <c r="C22" s="868" t="s">
        <v>598</v>
      </c>
      <c r="D22" s="868"/>
      <c r="E22" s="868"/>
      <c r="F22" s="868"/>
      <c r="G22" s="868"/>
      <c r="H22" s="868"/>
      <c r="I22" s="869"/>
    </row>
    <row r="23" spans="1:9" ht="12.75" customHeight="1">
      <c r="A23" s="340" t="s">
        <v>599</v>
      </c>
      <c r="B23" s="317" t="s">
        <v>591</v>
      </c>
      <c r="C23" s="868" t="s">
        <v>600</v>
      </c>
      <c r="D23" s="868"/>
      <c r="E23" s="868"/>
      <c r="F23" s="868"/>
      <c r="G23" s="868"/>
      <c r="H23" s="868"/>
      <c r="I23" s="869"/>
    </row>
    <row r="24" spans="1:9" ht="12.75" customHeight="1">
      <c r="A24" s="340"/>
      <c r="B24" s="317" t="s">
        <v>560</v>
      </c>
      <c r="C24" s="868" t="s">
        <v>601</v>
      </c>
      <c r="D24" s="868"/>
      <c r="E24" s="868"/>
      <c r="F24" s="868"/>
      <c r="G24" s="868"/>
      <c r="H24" s="868"/>
      <c r="I24" s="869"/>
    </row>
    <row r="25" spans="1:9" ht="12.75" customHeight="1">
      <c r="A25" s="340" t="s">
        <v>602</v>
      </c>
      <c r="B25" s="317" t="s">
        <v>591</v>
      </c>
      <c r="C25" s="868" t="s">
        <v>603</v>
      </c>
      <c r="D25" s="868"/>
      <c r="E25" s="868"/>
      <c r="F25" s="868"/>
      <c r="G25" s="868"/>
      <c r="H25" s="868"/>
      <c r="I25" s="869"/>
    </row>
    <row r="26" spans="1:9" ht="12.75" customHeight="1">
      <c r="A26" s="340" t="s">
        <v>604</v>
      </c>
      <c r="B26" s="317" t="s">
        <v>591</v>
      </c>
      <c r="C26" s="868" t="s">
        <v>605</v>
      </c>
      <c r="D26" s="868"/>
      <c r="E26" s="868"/>
      <c r="F26" s="868"/>
      <c r="G26" s="868"/>
      <c r="H26" s="868"/>
      <c r="I26" s="869"/>
    </row>
    <row r="27" spans="1:9" ht="12.75" customHeight="1">
      <c r="A27" s="340"/>
      <c r="B27" s="317" t="s">
        <v>562</v>
      </c>
      <c r="C27" s="868" t="s">
        <v>606</v>
      </c>
      <c r="D27" s="868"/>
      <c r="E27" s="868"/>
      <c r="F27" s="868"/>
      <c r="G27" s="868"/>
      <c r="H27" s="868"/>
      <c r="I27" s="869"/>
    </row>
    <row r="28" spans="1:9" ht="12.75" customHeight="1">
      <c r="A28" s="340"/>
      <c r="B28" s="317" t="s">
        <v>607</v>
      </c>
      <c r="C28" s="868" t="s">
        <v>608</v>
      </c>
      <c r="D28" s="868"/>
      <c r="E28" s="868"/>
      <c r="F28" s="868"/>
      <c r="G28" s="868"/>
      <c r="H28" s="868"/>
      <c r="I28" s="869"/>
    </row>
    <row r="29" spans="1:9" ht="12.75" customHeight="1">
      <c r="A29" s="340" t="s">
        <v>609</v>
      </c>
      <c r="B29" s="317" t="s">
        <v>582</v>
      </c>
      <c r="C29" s="868" t="s">
        <v>610</v>
      </c>
      <c r="D29" s="868"/>
      <c r="E29" s="868"/>
      <c r="F29" s="868"/>
      <c r="G29" s="868"/>
      <c r="H29" s="868"/>
      <c r="I29" s="869"/>
    </row>
    <row r="30" spans="1:9" ht="12.75" customHeight="1">
      <c r="A30" s="340"/>
      <c r="B30" s="317" t="s">
        <v>591</v>
      </c>
      <c r="C30" s="868" t="s">
        <v>611</v>
      </c>
      <c r="D30" s="868"/>
      <c r="E30" s="868"/>
      <c r="F30" s="868"/>
      <c r="G30" s="868"/>
      <c r="H30" s="868"/>
      <c r="I30" s="869"/>
    </row>
    <row r="31" spans="1:9" ht="12.75" customHeight="1">
      <c r="A31" s="340"/>
      <c r="B31" s="317" t="s">
        <v>560</v>
      </c>
      <c r="C31" s="868" t="s">
        <v>612</v>
      </c>
      <c r="D31" s="868"/>
      <c r="E31" s="868"/>
      <c r="F31" s="868"/>
      <c r="G31" s="868"/>
      <c r="H31" s="868"/>
      <c r="I31" s="869"/>
    </row>
    <row r="32" spans="1:9" ht="12.75" customHeight="1">
      <c r="A32" s="340"/>
      <c r="B32" s="317" t="s">
        <v>575</v>
      </c>
      <c r="C32" s="868" t="s">
        <v>613</v>
      </c>
      <c r="D32" s="868"/>
      <c r="E32" s="868"/>
      <c r="F32" s="868"/>
      <c r="G32" s="868"/>
      <c r="H32" s="868"/>
      <c r="I32" s="869"/>
    </row>
    <row r="33" spans="1:9" ht="12.75" customHeight="1">
      <c r="A33" s="340"/>
      <c r="B33" s="317" t="s">
        <v>614</v>
      </c>
      <c r="C33" s="868" t="s">
        <v>615</v>
      </c>
      <c r="D33" s="868"/>
      <c r="E33" s="868"/>
      <c r="F33" s="868"/>
      <c r="G33" s="868"/>
      <c r="H33" s="868"/>
      <c r="I33" s="869"/>
    </row>
    <row r="34" spans="1:9" ht="12.75" customHeight="1">
      <c r="A34" s="340" t="s">
        <v>616</v>
      </c>
      <c r="B34" s="317" t="s">
        <v>560</v>
      </c>
      <c r="C34" s="868" t="s">
        <v>617</v>
      </c>
      <c r="D34" s="868"/>
      <c r="E34" s="868"/>
      <c r="F34" s="868"/>
      <c r="G34" s="868"/>
      <c r="H34" s="868"/>
      <c r="I34" s="869"/>
    </row>
    <row r="35" spans="1:9" ht="12.75" customHeight="1">
      <c r="A35" s="340"/>
      <c r="B35" s="317" t="s">
        <v>618</v>
      </c>
      <c r="C35" s="868" t="s">
        <v>619</v>
      </c>
      <c r="D35" s="868"/>
      <c r="E35" s="868"/>
      <c r="F35" s="868"/>
      <c r="G35" s="868"/>
      <c r="H35" s="868"/>
      <c r="I35" s="869"/>
    </row>
    <row r="36" spans="1:9" ht="12.75" customHeight="1">
      <c r="A36" s="340" t="s">
        <v>620</v>
      </c>
      <c r="B36" s="317" t="s">
        <v>560</v>
      </c>
      <c r="C36" s="868" t="s">
        <v>621</v>
      </c>
      <c r="D36" s="868"/>
      <c r="E36" s="868"/>
      <c r="F36" s="868"/>
      <c r="G36" s="868"/>
      <c r="H36" s="868"/>
      <c r="I36" s="869"/>
    </row>
    <row r="37" spans="1:9" ht="12.75" customHeight="1">
      <c r="A37" s="340"/>
      <c r="B37" s="317"/>
      <c r="C37" s="868" t="s">
        <v>622</v>
      </c>
      <c r="D37" s="868"/>
      <c r="E37" s="868"/>
      <c r="F37" s="868"/>
      <c r="G37" s="868"/>
      <c r="H37" s="868"/>
      <c r="I37" s="869"/>
    </row>
    <row r="38" spans="1:9" ht="12.75" customHeight="1">
      <c r="A38" s="340"/>
      <c r="B38" s="317"/>
      <c r="C38" s="868" t="s">
        <v>623</v>
      </c>
      <c r="D38" s="868"/>
      <c r="E38" s="868"/>
      <c r="F38" s="868"/>
      <c r="G38" s="868"/>
      <c r="H38" s="868"/>
      <c r="I38" s="869"/>
    </row>
    <row r="39" spans="1:9" ht="12.75" customHeight="1">
      <c r="A39" s="340" t="s">
        <v>624</v>
      </c>
      <c r="B39" s="317" t="s">
        <v>596</v>
      </c>
      <c r="C39" s="868" t="s">
        <v>625</v>
      </c>
      <c r="D39" s="868"/>
      <c r="E39" s="868"/>
      <c r="F39" s="868"/>
      <c r="G39" s="868"/>
      <c r="H39" s="868"/>
      <c r="I39" s="869"/>
    </row>
    <row r="40" spans="1:9" ht="12.75" customHeight="1">
      <c r="A40" s="340" t="s">
        <v>626</v>
      </c>
      <c r="B40" s="317" t="s">
        <v>560</v>
      </c>
      <c r="C40" s="868" t="s">
        <v>627</v>
      </c>
      <c r="D40" s="868"/>
      <c r="E40" s="868"/>
      <c r="F40" s="868"/>
      <c r="G40" s="868"/>
      <c r="H40" s="868"/>
      <c r="I40" s="869"/>
    </row>
    <row r="41" spans="1:9" ht="12.75" customHeight="1">
      <c r="A41" s="340"/>
      <c r="B41" s="317" t="s">
        <v>596</v>
      </c>
      <c r="C41" s="868" t="s">
        <v>628</v>
      </c>
      <c r="D41" s="868"/>
      <c r="E41" s="868"/>
      <c r="F41" s="868"/>
      <c r="G41" s="868"/>
      <c r="H41" s="868"/>
      <c r="I41" s="869"/>
    </row>
    <row r="42" spans="1:9" ht="12.75" customHeight="1">
      <c r="A42" s="340" t="s">
        <v>629</v>
      </c>
      <c r="B42" s="317" t="s">
        <v>582</v>
      </c>
      <c r="C42" s="868" t="s">
        <v>630</v>
      </c>
      <c r="D42" s="868"/>
      <c r="E42" s="868"/>
      <c r="F42" s="868"/>
      <c r="G42" s="868"/>
      <c r="H42" s="868"/>
      <c r="I42" s="869"/>
    </row>
    <row r="43" spans="1:9" ht="12.75" customHeight="1">
      <c r="A43" s="340" t="s">
        <v>631</v>
      </c>
      <c r="B43" s="317" t="s">
        <v>586</v>
      </c>
      <c r="C43" s="868" t="s">
        <v>632</v>
      </c>
      <c r="D43" s="868"/>
      <c r="E43" s="868"/>
      <c r="F43" s="868"/>
      <c r="G43" s="868"/>
      <c r="H43" s="868"/>
      <c r="I43" s="869"/>
    </row>
    <row r="44" spans="1:9" ht="12.75" customHeight="1">
      <c r="A44" s="340" t="s">
        <v>633</v>
      </c>
      <c r="B44" s="317" t="s">
        <v>560</v>
      </c>
      <c r="C44" s="868" t="s">
        <v>634</v>
      </c>
      <c r="D44" s="868"/>
      <c r="E44" s="868"/>
      <c r="F44" s="868"/>
      <c r="G44" s="868"/>
      <c r="H44" s="868"/>
      <c r="I44" s="869"/>
    </row>
    <row r="45" spans="1:9" ht="12.75" customHeight="1">
      <c r="A45" s="340" t="s">
        <v>635</v>
      </c>
      <c r="B45" s="317" t="s">
        <v>607</v>
      </c>
      <c r="C45" s="868" t="s">
        <v>636</v>
      </c>
      <c r="D45" s="868"/>
      <c r="E45" s="868"/>
      <c r="F45" s="868"/>
      <c r="G45" s="868"/>
      <c r="H45" s="868"/>
      <c r="I45" s="869"/>
    </row>
    <row r="46" spans="1:9" ht="12.75" customHeight="1">
      <c r="A46" s="340"/>
      <c r="B46" s="317"/>
      <c r="C46" s="868" t="s">
        <v>637</v>
      </c>
      <c r="D46" s="868"/>
      <c r="E46" s="868"/>
      <c r="F46" s="868"/>
      <c r="G46" s="868"/>
      <c r="H46" s="868"/>
      <c r="I46" s="869"/>
    </row>
    <row r="47" spans="1:9" ht="12.75" customHeight="1">
      <c r="A47" s="340" t="s">
        <v>638</v>
      </c>
      <c r="B47" s="317" t="s">
        <v>560</v>
      </c>
      <c r="C47" s="868" t="s">
        <v>639</v>
      </c>
      <c r="D47" s="868"/>
      <c r="E47" s="868"/>
      <c r="F47" s="868"/>
      <c r="G47" s="868"/>
      <c r="H47" s="868"/>
      <c r="I47" s="869"/>
    </row>
    <row r="48" spans="1:9" ht="12.75" customHeight="1">
      <c r="A48" s="340" t="s">
        <v>640</v>
      </c>
      <c r="B48" s="317" t="s">
        <v>567</v>
      </c>
      <c r="C48" s="868" t="s">
        <v>641</v>
      </c>
      <c r="D48" s="868"/>
      <c r="E48" s="868"/>
      <c r="F48" s="868"/>
      <c r="G48" s="868"/>
      <c r="H48" s="868"/>
      <c r="I48" s="869"/>
    </row>
    <row r="49" spans="1:18" ht="12.75" customHeight="1">
      <c r="A49" s="340" t="s">
        <v>642</v>
      </c>
      <c r="B49" s="317" t="s">
        <v>560</v>
      </c>
      <c r="C49" s="868" t="s">
        <v>643</v>
      </c>
      <c r="D49" s="868"/>
      <c r="E49" s="868"/>
      <c r="F49" s="868"/>
      <c r="G49" s="868"/>
      <c r="H49" s="868"/>
      <c r="I49" s="869"/>
    </row>
    <row r="50" spans="1:18" ht="12.75" customHeight="1">
      <c r="A50" s="340"/>
      <c r="B50" s="317" t="s">
        <v>575</v>
      </c>
      <c r="C50" s="868" t="s">
        <v>644</v>
      </c>
      <c r="D50" s="868"/>
      <c r="E50" s="868"/>
      <c r="F50" s="868"/>
      <c r="G50" s="868"/>
      <c r="H50" s="868"/>
      <c r="I50" s="869"/>
    </row>
    <row r="51" spans="1:18" ht="12.75" customHeight="1">
      <c r="A51" s="340"/>
      <c r="B51" s="317" t="s">
        <v>586</v>
      </c>
      <c r="C51" s="868" t="s">
        <v>645</v>
      </c>
      <c r="D51" s="868"/>
      <c r="E51" s="868"/>
      <c r="F51" s="868"/>
      <c r="G51" s="868"/>
      <c r="H51" s="868"/>
      <c r="I51" s="869"/>
    </row>
    <row r="52" spans="1:18" ht="12.75" customHeight="1">
      <c r="A52" s="340"/>
      <c r="B52" s="317"/>
      <c r="C52" s="868" t="s">
        <v>646</v>
      </c>
      <c r="D52" s="868"/>
      <c r="E52" s="868"/>
      <c r="F52" s="868"/>
      <c r="G52" s="868"/>
      <c r="H52" s="868"/>
      <c r="I52" s="869"/>
    </row>
    <row r="53" spans="1:18" ht="12.75" customHeight="1">
      <c r="A53" s="340" t="s">
        <v>647</v>
      </c>
      <c r="B53" s="317" t="s">
        <v>582</v>
      </c>
      <c r="C53" s="868" t="s">
        <v>648</v>
      </c>
      <c r="D53" s="868"/>
      <c r="E53" s="868"/>
      <c r="F53" s="868"/>
      <c r="G53" s="868"/>
      <c r="H53" s="868"/>
      <c r="I53" s="869"/>
    </row>
    <row r="54" spans="1:18" ht="12.75" customHeight="1">
      <c r="A54" s="340"/>
      <c r="B54" s="317" t="s">
        <v>618</v>
      </c>
      <c r="C54" s="868" t="s">
        <v>649</v>
      </c>
      <c r="D54" s="868"/>
      <c r="E54" s="868"/>
      <c r="F54" s="868"/>
      <c r="G54" s="868"/>
      <c r="H54" s="868"/>
      <c r="I54" s="869"/>
    </row>
    <row r="55" spans="1:18" ht="12.75" customHeight="1">
      <c r="A55" s="340"/>
      <c r="B55" s="317" t="s">
        <v>586</v>
      </c>
      <c r="C55" s="868" t="s">
        <v>650</v>
      </c>
      <c r="D55" s="868"/>
      <c r="E55" s="868"/>
      <c r="F55" s="868"/>
      <c r="G55" s="868"/>
      <c r="H55" s="868"/>
      <c r="I55" s="869"/>
    </row>
    <row r="56" spans="1:18" ht="12.75" customHeight="1">
      <c r="A56" s="340" t="s">
        <v>651</v>
      </c>
      <c r="B56" s="317" t="s">
        <v>582</v>
      </c>
      <c r="C56" s="868" t="s">
        <v>652</v>
      </c>
      <c r="D56" s="868"/>
      <c r="E56" s="868"/>
      <c r="F56" s="868"/>
      <c r="G56" s="868"/>
      <c r="H56" s="868"/>
      <c r="I56" s="869"/>
    </row>
    <row r="57" spans="1:18" ht="12.75" customHeight="1">
      <c r="A57" s="340" t="s">
        <v>653</v>
      </c>
      <c r="B57" s="341" t="s">
        <v>607</v>
      </c>
      <c r="C57" s="868" t="s">
        <v>654</v>
      </c>
      <c r="D57" s="868"/>
      <c r="E57" s="868"/>
      <c r="F57" s="868"/>
      <c r="G57" s="868"/>
      <c r="H57" s="868"/>
      <c r="I57" s="869"/>
    </row>
    <row r="58" spans="1:18" ht="12.75" customHeight="1">
      <c r="A58" s="340" t="s">
        <v>655</v>
      </c>
      <c r="B58" s="317" t="s">
        <v>607</v>
      </c>
      <c r="C58" s="868" t="s">
        <v>656</v>
      </c>
      <c r="D58" s="868"/>
      <c r="E58" s="868"/>
      <c r="F58" s="868"/>
      <c r="G58" s="868"/>
      <c r="H58" s="868"/>
      <c r="I58" s="869"/>
      <c r="K58" s="317"/>
      <c r="L58" s="868"/>
      <c r="M58" s="868"/>
      <c r="N58" s="868"/>
      <c r="O58" s="868"/>
      <c r="P58" s="868"/>
      <c r="Q58" s="868"/>
      <c r="R58" s="869"/>
    </row>
    <row r="59" spans="1:18" ht="12.75" customHeight="1">
      <c r="A59" s="342" t="s">
        <v>657</v>
      </c>
      <c r="B59" s="317" t="s">
        <v>582</v>
      </c>
      <c r="C59" s="868" t="s">
        <v>658</v>
      </c>
      <c r="D59" s="868"/>
      <c r="E59" s="868"/>
      <c r="F59" s="868"/>
      <c r="G59" s="868"/>
      <c r="H59" s="868"/>
      <c r="I59" s="869"/>
      <c r="K59" s="317"/>
      <c r="L59" s="868"/>
      <c r="M59" s="868"/>
      <c r="N59" s="868"/>
      <c r="O59" s="868"/>
      <c r="P59" s="868"/>
      <c r="Q59" s="868"/>
      <c r="R59" s="869"/>
    </row>
    <row r="60" spans="1:18" ht="12.75" customHeight="1">
      <c r="A60" s="340"/>
      <c r="B60" s="317"/>
      <c r="C60" s="868" t="s">
        <v>659</v>
      </c>
      <c r="D60" s="868"/>
      <c r="E60" s="868"/>
      <c r="F60" s="868"/>
      <c r="G60" s="868"/>
      <c r="H60" s="868"/>
      <c r="I60" s="869"/>
    </row>
    <row r="61" spans="1:18" ht="12.75" customHeight="1">
      <c r="A61" s="342"/>
      <c r="B61" s="341" t="s">
        <v>567</v>
      </c>
      <c r="C61" s="57" t="s">
        <v>660</v>
      </c>
      <c r="D61" s="57"/>
      <c r="E61" s="57"/>
      <c r="F61" s="57"/>
      <c r="G61" s="57"/>
      <c r="H61" s="57"/>
      <c r="I61" s="343"/>
    </row>
    <row r="62" spans="1:18" ht="13.5" customHeight="1">
      <c r="A62" s="344" t="s">
        <v>661</v>
      </c>
      <c r="B62" s="57" t="s">
        <v>582</v>
      </c>
      <c r="C62" s="57" t="s">
        <v>662</v>
      </c>
      <c r="D62" s="57"/>
      <c r="E62" s="57"/>
      <c r="F62" s="57"/>
      <c r="G62" s="57"/>
      <c r="H62" s="57"/>
      <c r="I62" s="58"/>
    </row>
    <row r="63" spans="1:18" ht="13.5" customHeight="1">
      <c r="A63" s="345"/>
      <c r="B63" s="57" t="s">
        <v>607</v>
      </c>
      <c r="C63" s="57" t="s">
        <v>663</v>
      </c>
      <c r="D63" s="57"/>
      <c r="E63" s="57"/>
      <c r="F63" s="57"/>
      <c r="G63" s="57"/>
      <c r="H63" s="57"/>
      <c r="I63" s="58"/>
    </row>
    <row r="64" spans="1:18">
      <c r="A64" s="346" t="s">
        <v>664</v>
      </c>
      <c r="B64" s="57" t="s">
        <v>665</v>
      </c>
      <c r="C64" s="57" t="s">
        <v>666</v>
      </c>
      <c r="D64" s="57"/>
      <c r="E64" s="57"/>
      <c r="F64" s="57"/>
      <c r="G64" s="57"/>
      <c r="H64" s="57"/>
      <c r="I64" s="58"/>
    </row>
    <row r="65" spans="1:9">
      <c r="A65" s="347"/>
      <c r="B65" s="348"/>
      <c r="C65" s="348" t="s">
        <v>667</v>
      </c>
      <c r="D65" s="348"/>
      <c r="E65" s="348"/>
      <c r="F65" s="348"/>
      <c r="G65" s="348"/>
      <c r="H65" s="348"/>
      <c r="I65" s="349"/>
    </row>
    <row r="66" spans="1:9">
      <c r="A66" s="4" t="s">
        <v>668</v>
      </c>
      <c r="B66" s="4"/>
      <c r="C66" s="4"/>
      <c r="D66" s="4"/>
      <c r="E66" s="4"/>
      <c r="F66" s="4"/>
      <c r="G66" s="4"/>
      <c r="H66" s="4"/>
      <c r="I66" s="4"/>
    </row>
    <row r="67" spans="1:9">
      <c r="A67" s="1"/>
      <c r="B67" s="1"/>
      <c r="C67" s="1"/>
      <c r="D67" s="1"/>
      <c r="E67" s="1"/>
      <c r="F67" s="1"/>
      <c r="G67" s="1"/>
      <c r="H67" s="1"/>
      <c r="I67" s="1"/>
    </row>
    <row r="68" spans="1:9">
      <c r="A68" s="1"/>
      <c r="B68" s="1"/>
      <c r="C68" s="1"/>
      <c r="D68" s="1"/>
      <c r="E68" s="1"/>
      <c r="F68" s="1"/>
      <c r="G68" s="1"/>
      <c r="H68" s="1"/>
      <c r="I68" s="1"/>
    </row>
    <row r="69" spans="1:9">
      <c r="A69" s="1"/>
      <c r="B69" s="1"/>
      <c r="C69" s="1"/>
      <c r="D69" s="1"/>
      <c r="E69" s="1"/>
      <c r="F69" s="1"/>
      <c r="G69" s="1"/>
      <c r="H69" s="1"/>
      <c r="I69" s="1"/>
    </row>
  </sheetData>
  <mergeCells count="61">
    <mergeCell ref="C60:I60"/>
    <mergeCell ref="C56:I56"/>
    <mergeCell ref="C57:I57"/>
    <mergeCell ref="C58:I58"/>
    <mergeCell ref="L58:R58"/>
    <mergeCell ref="C59:I59"/>
    <mergeCell ref="L59:R59"/>
    <mergeCell ref="C55:I55"/>
    <mergeCell ref="C44:I44"/>
    <mergeCell ref="C45:I45"/>
    <mergeCell ref="C46:I46"/>
    <mergeCell ref="C47:I47"/>
    <mergeCell ref="C48:I48"/>
    <mergeCell ref="C49:I49"/>
    <mergeCell ref="C50:I50"/>
    <mergeCell ref="C51:I51"/>
    <mergeCell ref="C52:I52"/>
    <mergeCell ref="C53:I53"/>
    <mergeCell ref="C54:I54"/>
    <mergeCell ref="C43:I43"/>
    <mergeCell ref="C32:I32"/>
    <mergeCell ref="C33:I33"/>
    <mergeCell ref="C34:I34"/>
    <mergeCell ref="C35:I35"/>
    <mergeCell ref="C36:I36"/>
    <mergeCell ref="C37:I37"/>
    <mergeCell ref="C38:I38"/>
    <mergeCell ref="C39:I39"/>
    <mergeCell ref="C40:I40"/>
    <mergeCell ref="C41:I41"/>
    <mergeCell ref="C42:I42"/>
    <mergeCell ref="C31:I31"/>
    <mergeCell ref="C20:I20"/>
    <mergeCell ref="C21:I21"/>
    <mergeCell ref="C22:I22"/>
    <mergeCell ref="C23:I23"/>
    <mergeCell ref="C24:I24"/>
    <mergeCell ref="C25:I25"/>
    <mergeCell ref="C26:I26"/>
    <mergeCell ref="C27:I27"/>
    <mergeCell ref="C28:I28"/>
    <mergeCell ref="C29:I29"/>
    <mergeCell ref="C30:I30"/>
    <mergeCell ref="C19:I19"/>
    <mergeCell ref="C8:I8"/>
    <mergeCell ref="C9:I9"/>
    <mergeCell ref="C10:I10"/>
    <mergeCell ref="C11:I11"/>
    <mergeCell ref="C12:I12"/>
    <mergeCell ref="C13:I13"/>
    <mergeCell ref="C14:I14"/>
    <mergeCell ref="C15:I15"/>
    <mergeCell ref="C16:I16"/>
    <mergeCell ref="C17:I17"/>
    <mergeCell ref="C18:I18"/>
    <mergeCell ref="C7:I7"/>
    <mergeCell ref="A1:I1"/>
    <mergeCell ref="A3:I3"/>
    <mergeCell ref="C4:I4"/>
    <mergeCell ref="C5:I5"/>
    <mergeCell ref="C6:I6"/>
  </mergeCells>
  <phoneticPr fontId="2"/>
  <pageMargins left="0.70866141732283472" right="0.70866141732283472" top="0.74803149606299213" bottom="0.74803149606299213" header="0.31496062992125984" footer="0.31496062992125984"/>
  <pageSetup paperSize="9" scale="95" firstPageNumber="20" orientation="portrait" useFirstPageNumber="1" r:id="rId1"/>
  <headerFooter>
    <oddFooter>&amp;C&amp;"ＭＳ 明朝,標準"&amp;P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05"/>
  <sheetViews>
    <sheetView showGridLines="0" view="pageBreakPreview" topLeftCell="A60" zoomScale="115" zoomScaleNormal="100" zoomScaleSheetLayoutView="115" workbookViewId="0">
      <selection activeCell="P66" sqref="P66"/>
    </sheetView>
  </sheetViews>
  <sheetFormatPr defaultRowHeight="13.5"/>
  <cols>
    <col min="1" max="1" width="6.125" style="2" customWidth="1"/>
    <col min="2" max="3" width="3.125" style="2" customWidth="1"/>
    <col min="4" max="4" width="8.75" style="2" customWidth="1"/>
    <col min="5" max="5" width="3.125" style="2" hidden="1" customWidth="1"/>
    <col min="6" max="17" width="3.125" style="2" customWidth="1"/>
    <col min="18" max="19" width="11.125" style="2" customWidth="1"/>
    <col min="20" max="20" width="11.625" style="2" customWidth="1"/>
    <col min="21" max="16384" width="9" style="2"/>
  </cols>
  <sheetData>
    <row r="1" spans="2:20" ht="30" customHeight="1">
      <c r="B1" s="362" t="s">
        <v>32</v>
      </c>
      <c r="C1" s="362"/>
      <c r="D1" s="362"/>
      <c r="E1" s="362"/>
      <c r="F1" s="362"/>
      <c r="G1" s="362"/>
      <c r="H1" s="362"/>
      <c r="I1" s="362"/>
      <c r="J1" s="362"/>
      <c r="K1" s="362"/>
      <c r="L1" s="362"/>
      <c r="M1" s="362"/>
      <c r="N1" s="362"/>
      <c r="O1" s="362"/>
      <c r="P1" s="362"/>
      <c r="Q1" s="362"/>
      <c r="R1" s="362"/>
      <c r="S1" s="362"/>
      <c r="T1" s="362"/>
    </row>
    <row r="2" spans="2:20" ht="15" customHeight="1">
      <c r="B2" s="80"/>
      <c r="C2" s="80"/>
      <c r="D2" s="80"/>
      <c r="E2" s="80"/>
      <c r="F2" s="80"/>
      <c r="G2" s="80"/>
      <c r="H2" s="80"/>
      <c r="I2" s="80"/>
      <c r="J2" s="80"/>
      <c r="K2" s="80"/>
      <c r="L2" s="80"/>
      <c r="M2" s="80"/>
      <c r="N2" s="80"/>
      <c r="O2" s="80"/>
      <c r="P2" s="181"/>
      <c r="Q2" s="80"/>
      <c r="R2" s="80"/>
      <c r="S2" s="80"/>
      <c r="T2" s="80"/>
    </row>
    <row r="3" spans="2:20" ht="15" customHeight="1">
      <c r="B3" s="1"/>
      <c r="C3" s="1"/>
      <c r="D3" s="1"/>
      <c r="E3" s="1"/>
      <c r="F3" s="1"/>
      <c r="G3" s="1"/>
      <c r="H3" s="1"/>
      <c r="I3" s="1"/>
      <c r="J3" s="1"/>
      <c r="K3" s="1"/>
      <c r="L3" s="1"/>
      <c r="M3" s="1"/>
      <c r="N3" s="1"/>
      <c r="O3" s="1"/>
      <c r="P3" s="1"/>
      <c r="Q3" s="1"/>
      <c r="R3" s="1"/>
      <c r="S3" s="438" t="s">
        <v>279</v>
      </c>
      <c r="T3" s="438"/>
    </row>
    <row r="4" spans="2:20" ht="15" customHeight="1">
      <c r="B4" s="451"/>
      <c r="C4" s="452"/>
      <c r="D4" s="453"/>
      <c r="E4" s="439" t="s">
        <v>27</v>
      </c>
      <c r="F4" s="440"/>
      <c r="G4" s="440"/>
      <c r="H4" s="440"/>
      <c r="I4" s="440"/>
      <c r="J4" s="440"/>
      <c r="K4" s="440"/>
      <c r="L4" s="440"/>
      <c r="M4" s="440"/>
      <c r="N4" s="440"/>
      <c r="O4" s="440"/>
      <c r="P4" s="440"/>
      <c r="Q4" s="441"/>
      <c r="R4" s="442" t="s">
        <v>43</v>
      </c>
      <c r="S4" s="443"/>
      <c r="T4" s="444"/>
    </row>
    <row r="5" spans="2:20" ht="67.5" customHeight="1">
      <c r="B5" s="454"/>
      <c r="C5" s="455"/>
      <c r="D5" s="456"/>
      <c r="E5" s="118" t="s">
        <v>33</v>
      </c>
      <c r="F5" s="118" t="s">
        <v>34</v>
      </c>
      <c r="G5" s="118" t="s">
        <v>35</v>
      </c>
      <c r="H5" s="118" t="s">
        <v>36</v>
      </c>
      <c r="I5" s="118" t="s">
        <v>37</v>
      </c>
      <c r="J5" s="118" t="s">
        <v>70</v>
      </c>
      <c r="K5" s="118" t="s">
        <v>38</v>
      </c>
      <c r="L5" s="118" t="s">
        <v>71</v>
      </c>
      <c r="M5" s="118" t="s">
        <v>39</v>
      </c>
      <c r="N5" s="118" t="s">
        <v>40</v>
      </c>
      <c r="O5" s="118" t="s">
        <v>41</v>
      </c>
      <c r="P5" s="118" t="s">
        <v>245</v>
      </c>
      <c r="Q5" s="119" t="s">
        <v>42</v>
      </c>
      <c r="R5" s="445"/>
      <c r="S5" s="446"/>
      <c r="T5" s="447"/>
    </row>
    <row r="6" spans="2:20" ht="15" hidden="1" customHeight="1">
      <c r="B6" s="203" t="s">
        <v>55</v>
      </c>
      <c r="C6" s="462"/>
      <c r="D6" s="462"/>
      <c r="E6" s="120" t="e">
        <f t="shared" ref="E6:O6" si="0">IF(SUM(E32,E45)=0,"",SUM(E32,E45))</f>
        <v>#REF!</v>
      </c>
      <c r="F6" s="120" t="str">
        <f t="shared" si="0"/>
        <v/>
      </c>
      <c r="G6" s="120" t="str">
        <f t="shared" si="0"/>
        <v/>
      </c>
      <c r="H6" s="120">
        <f t="shared" si="0"/>
        <v>1</v>
      </c>
      <c r="I6" s="120" t="str">
        <f t="shared" si="0"/>
        <v/>
      </c>
      <c r="J6" s="120">
        <f t="shared" si="0"/>
        <v>1</v>
      </c>
      <c r="K6" s="120" t="str">
        <f t="shared" si="0"/>
        <v/>
      </c>
      <c r="L6" s="120">
        <f t="shared" si="0"/>
        <v>2</v>
      </c>
      <c r="M6" s="120" t="str">
        <f t="shared" si="0"/>
        <v/>
      </c>
      <c r="N6" s="120" t="str">
        <f t="shared" si="0"/>
        <v/>
      </c>
      <c r="O6" s="120" t="str">
        <f t="shared" si="0"/>
        <v/>
      </c>
      <c r="P6" s="120"/>
      <c r="Q6" s="121" t="e">
        <f>IF(SUM(E6:O6)=0,"",SUM(E6:O6))</f>
        <v>#REF!</v>
      </c>
      <c r="R6" s="386"/>
      <c r="S6" s="387"/>
      <c r="T6" s="388"/>
    </row>
    <row r="7" spans="2:20" ht="15" hidden="1" customHeight="1">
      <c r="B7" s="204"/>
      <c r="C7" s="455"/>
      <c r="D7" s="455"/>
      <c r="E7" s="155" t="e">
        <f t="shared" ref="E7:P7" si="1">SUM(E33,E46)</f>
        <v>#REF!</v>
      </c>
      <c r="F7" s="155">
        <f t="shared" si="1"/>
        <v>1</v>
      </c>
      <c r="G7" s="155">
        <f t="shared" si="1"/>
        <v>0</v>
      </c>
      <c r="H7" s="155">
        <f t="shared" si="1"/>
        <v>1</v>
      </c>
      <c r="I7" s="155">
        <f t="shared" si="1"/>
        <v>1</v>
      </c>
      <c r="J7" s="155">
        <f t="shared" si="1"/>
        <v>1</v>
      </c>
      <c r="K7" s="155">
        <f t="shared" si="1"/>
        <v>0</v>
      </c>
      <c r="L7" s="155">
        <f t="shared" si="1"/>
        <v>4</v>
      </c>
      <c r="M7" s="155">
        <f t="shared" si="1"/>
        <v>0</v>
      </c>
      <c r="N7" s="122">
        <f t="shared" si="1"/>
        <v>12</v>
      </c>
      <c r="O7" s="122">
        <f t="shared" si="1"/>
        <v>20</v>
      </c>
      <c r="P7" s="184">
        <f t="shared" si="1"/>
        <v>0</v>
      </c>
      <c r="Q7" s="123" t="e">
        <f>SUM(E7:P7)</f>
        <v>#REF!</v>
      </c>
      <c r="R7" s="437"/>
      <c r="S7" s="416"/>
      <c r="T7" s="417"/>
    </row>
    <row r="8" spans="2:20" ht="15" customHeight="1">
      <c r="B8" s="488"/>
      <c r="C8" s="448" t="s">
        <v>48</v>
      </c>
      <c r="D8" s="461"/>
      <c r="E8" s="124"/>
      <c r="F8" s="124"/>
      <c r="G8" s="124"/>
      <c r="H8" s="124">
        <v>1</v>
      </c>
      <c r="I8" s="124"/>
      <c r="J8" s="124"/>
      <c r="K8" s="124"/>
      <c r="L8" s="124"/>
      <c r="M8" s="124"/>
      <c r="N8" s="124"/>
      <c r="O8" s="124"/>
      <c r="P8" s="124"/>
      <c r="Q8" s="121">
        <v>1</v>
      </c>
      <c r="R8" s="386" t="s">
        <v>44</v>
      </c>
      <c r="S8" s="387"/>
      <c r="T8" s="388"/>
    </row>
    <row r="9" spans="2:20" ht="15" customHeight="1">
      <c r="B9" s="488"/>
      <c r="C9" s="449"/>
      <c r="D9" s="350"/>
      <c r="E9" s="125"/>
      <c r="F9" s="125">
        <v>1</v>
      </c>
      <c r="G9" s="125"/>
      <c r="H9" s="125"/>
      <c r="I9" s="125"/>
      <c r="J9" s="125"/>
      <c r="K9" s="125"/>
      <c r="L9" s="125"/>
      <c r="M9" s="125"/>
      <c r="N9" s="125"/>
      <c r="O9" s="125"/>
      <c r="P9" s="125"/>
      <c r="Q9" s="126">
        <v>1</v>
      </c>
      <c r="R9" s="410" t="s">
        <v>45</v>
      </c>
      <c r="S9" s="404"/>
      <c r="T9" s="411"/>
    </row>
    <row r="10" spans="2:20" ht="27" customHeight="1">
      <c r="B10" s="488"/>
      <c r="C10" s="449"/>
      <c r="D10" s="457" t="s">
        <v>248</v>
      </c>
      <c r="E10" s="127"/>
      <c r="F10" s="127"/>
      <c r="G10" s="127"/>
      <c r="H10" s="127"/>
      <c r="I10" s="127"/>
      <c r="J10" s="127"/>
      <c r="K10" s="127"/>
      <c r="L10" s="127"/>
      <c r="M10" s="127"/>
      <c r="N10" s="127"/>
      <c r="O10" s="127"/>
      <c r="P10" s="127"/>
      <c r="Q10" s="128"/>
      <c r="R10" s="463" t="s">
        <v>283</v>
      </c>
      <c r="S10" s="464"/>
      <c r="T10" s="465"/>
    </row>
    <row r="11" spans="2:20" ht="15" customHeight="1">
      <c r="B11" s="488"/>
      <c r="C11" s="449"/>
      <c r="D11" s="413"/>
      <c r="E11" s="129"/>
      <c r="F11" s="129"/>
      <c r="G11" s="129"/>
      <c r="H11" s="129"/>
      <c r="I11" s="129"/>
      <c r="J11" s="129"/>
      <c r="K11" s="129"/>
      <c r="L11" s="129"/>
      <c r="M11" s="129"/>
      <c r="N11" s="129"/>
      <c r="O11" s="129"/>
      <c r="P11" s="129"/>
      <c r="Q11" s="130"/>
      <c r="R11" s="398" t="s">
        <v>284</v>
      </c>
      <c r="S11" s="404"/>
      <c r="T11" s="411"/>
    </row>
    <row r="12" spans="2:20" ht="15" customHeight="1">
      <c r="B12" s="488"/>
      <c r="C12" s="449"/>
      <c r="D12" s="413"/>
      <c r="E12" s="131"/>
      <c r="F12" s="197"/>
      <c r="G12" s="197"/>
      <c r="H12" s="197"/>
      <c r="I12" s="197"/>
      <c r="J12" s="197"/>
      <c r="K12" s="197"/>
      <c r="L12" s="197"/>
      <c r="M12" s="197"/>
      <c r="N12" s="197"/>
      <c r="O12" s="197"/>
      <c r="P12" s="197"/>
      <c r="Q12" s="132" t="s">
        <v>674</v>
      </c>
      <c r="R12" s="410"/>
      <c r="S12" s="404"/>
      <c r="T12" s="411"/>
    </row>
    <row r="13" spans="2:20" ht="15" customHeight="1">
      <c r="B13" s="488"/>
      <c r="C13" s="449"/>
      <c r="D13" s="413"/>
      <c r="E13" s="133"/>
      <c r="F13" s="198"/>
      <c r="G13" s="198"/>
      <c r="H13" s="198"/>
      <c r="I13" s="198"/>
      <c r="J13" s="198"/>
      <c r="K13" s="198"/>
      <c r="L13" s="198"/>
      <c r="M13" s="198"/>
      <c r="N13" s="198"/>
      <c r="O13" s="198"/>
      <c r="P13" s="198"/>
      <c r="Q13" s="134"/>
      <c r="R13" s="410" t="s">
        <v>46</v>
      </c>
      <c r="S13" s="404"/>
      <c r="T13" s="411"/>
    </row>
    <row r="14" spans="2:20" ht="15" customHeight="1">
      <c r="B14" s="488"/>
      <c r="C14" s="449"/>
      <c r="D14" s="413"/>
      <c r="E14" s="129"/>
      <c r="F14" s="131"/>
      <c r="G14" s="131"/>
      <c r="H14" s="131"/>
      <c r="I14" s="131"/>
      <c r="J14" s="131"/>
      <c r="K14" s="131"/>
      <c r="L14" s="131"/>
      <c r="M14" s="131"/>
      <c r="N14" s="131"/>
      <c r="O14" s="131"/>
      <c r="P14" s="131"/>
      <c r="Q14" s="145"/>
      <c r="R14" s="410" t="s">
        <v>47</v>
      </c>
      <c r="S14" s="404"/>
      <c r="T14" s="411"/>
    </row>
    <row r="15" spans="2:20" ht="15" customHeight="1">
      <c r="B15" s="488"/>
      <c r="C15" s="449"/>
      <c r="D15" s="413"/>
      <c r="E15" s="129"/>
      <c r="F15" s="133"/>
      <c r="G15" s="133"/>
      <c r="H15" s="133"/>
      <c r="I15" s="133"/>
      <c r="J15" s="133"/>
      <c r="K15" s="133"/>
      <c r="L15" s="133">
        <v>1</v>
      </c>
      <c r="M15" s="133"/>
      <c r="N15" s="133">
        <v>2</v>
      </c>
      <c r="O15" s="133">
        <v>4</v>
      </c>
      <c r="P15" s="131"/>
      <c r="Q15" s="130">
        <v>7</v>
      </c>
      <c r="R15" s="194" t="s">
        <v>244</v>
      </c>
      <c r="S15" s="195"/>
      <c r="T15" s="196"/>
    </row>
    <row r="16" spans="2:20" ht="24.75" customHeight="1">
      <c r="B16" s="488"/>
      <c r="C16" s="449"/>
      <c r="D16" s="413"/>
      <c r="E16" s="129"/>
      <c r="F16" s="129"/>
      <c r="G16" s="129"/>
      <c r="H16" s="129"/>
      <c r="I16" s="129"/>
      <c r="J16" s="129"/>
      <c r="K16" s="129"/>
      <c r="L16" s="129"/>
      <c r="M16" s="129"/>
      <c r="N16" s="129"/>
      <c r="O16" s="129"/>
      <c r="P16" s="129"/>
      <c r="Q16" s="130"/>
      <c r="R16" s="398" t="s">
        <v>285</v>
      </c>
      <c r="S16" s="404"/>
      <c r="T16" s="411"/>
    </row>
    <row r="17" spans="2:20" ht="25.5" customHeight="1">
      <c r="B17" s="488"/>
      <c r="C17" s="449"/>
      <c r="D17" s="413"/>
      <c r="E17" s="129"/>
      <c r="F17" s="129"/>
      <c r="G17" s="129"/>
      <c r="H17" s="129"/>
      <c r="I17" s="129"/>
      <c r="J17" s="129"/>
      <c r="K17" s="129"/>
      <c r="L17" s="129"/>
      <c r="M17" s="129"/>
      <c r="N17" s="129"/>
      <c r="O17" s="129"/>
      <c r="P17" s="129"/>
      <c r="Q17" s="130"/>
      <c r="R17" s="398" t="s">
        <v>286</v>
      </c>
      <c r="S17" s="404"/>
      <c r="T17" s="411"/>
    </row>
    <row r="18" spans="2:20" ht="15" customHeight="1">
      <c r="B18" s="488"/>
      <c r="C18" s="449"/>
      <c r="D18" s="413"/>
      <c r="E18" s="129"/>
      <c r="F18" s="129"/>
      <c r="G18" s="129"/>
      <c r="H18" s="129"/>
      <c r="I18" s="129"/>
      <c r="J18" s="129"/>
      <c r="K18" s="129"/>
      <c r="L18" s="129"/>
      <c r="M18" s="129"/>
      <c r="N18" s="129"/>
      <c r="O18" s="129"/>
      <c r="P18" s="129"/>
      <c r="Q18" s="130"/>
      <c r="R18" s="194" t="s">
        <v>250</v>
      </c>
      <c r="S18" s="195"/>
      <c r="T18" s="196"/>
    </row>
    <row r="19" spans="2:20" ht="25.5" customHeight="1">
      <c r="B19" s="488"/>
      <c r="C19" s="449"/>
      <c r="D19" s="413"/>
      <c r="E19" s="129"/>
      <c r="F19" s="129"/>
      <c r="G19" s="129"/>
      <c r="H19" s="129"/>
      <c r="I19" s="129"/>
      <c r="J19" s="129"/>
      <c r="K19" s="129"/>
      <c r="L19" s="129"/>
      <c r="M19" s="129"/>
      <c r="N19" s="129"/>
      <c r="O19" s="129"/>
      <c r="P19" s="129"/>
      <c r="Q19" s="130"/>
      <c r="R19" s="398" t="s">
        <v>287</v>
      </c>
      <c r="S19" s="399"/>
      <c r="T19" s="400"/>
    </row>
    <row r="20" spans="2:20" ht="25.5" customHeight="1">
      <c r="B20" s="488"/>
      <c r="C20" s="449"/>
      <c r="D20" s="458"/>
      <c r="E20" s="135"/>
      <c r="F20" s="135"/>
      <c r="G20" s="135"/>
      <c r="H20" s="135"/>
      <c r="I20" s="135"/>
      <c r="J20" s="135"/>
      <c r="K20" s="135"/>
      <c r="L20" s="135"/>
      <c r="M20" s="135"/>
      <c r="N20" s="135"/>
      <c r="O20" s="135"/>
      <c r="P20" s="135"/>
      <c r="Q20" s="123"/>
      <c r="R20" s="415" t="s">
        <v>289</v>
      </c>
      <c r="S20" s="416"/>
      <c r="T20" s="417"/>
    </row>
    <row r="21" spans="2:20" ht="21.75" customHeight="1">
      <c r="B21" s="488"/>
      <c r="C21" s="449"/>
      <c r="D21" s="459" t="s">
        <v>249</v>
      </c>
      <c r="E21" s="136"/>
      <c r="F21" s="136"/>
      <c r="G21" s="136"/>
      <c r="H21" s="136"/>
      <c r="I21" s="136"/>
      <c r="J21" s="136"/>
      <c r="K21" s="136"/>
      <c r="L21" s="136"/>
      <c r="M21" s="136"/>
      <c r="N21" s="136"/>
      <c r="O21" s="136"/>
      <c r="P21" s="136"/>
      <c r="Q21" s="137"/>
      <c r="R21" s="418" t="s">
        <v>251</v>
      </c>
      <c r="S21" s="419"/>
      <c r="T21" s="420"/>
    </row>
    <row r="22" spans="2:20" ht="30" customHeight="1">
      <c r="B22" s="488"/>
      <c r="C22" s="449"/>
      <c r="D22" s="460"/>
      <c r="E22" s="131"/>
      <c r="F22" s="131"/>
      <c r="G22" s="131"/>
      <c r="H22" s="131"/>
      <c r="I22" s="131"/>
      <c r="J22" s="131"/>
      <c r="K22" s="131"/>
      <c r="L22" s="131"/>
      <c r="M22" s="131"/>
      <c r="N22" s="131"/>
      <c r="O22" s="131"/>
      <c r="P22" s="131"/>
      <c r="Q22" s="132" t="s">
        <v>674</v>
      </c>
      <c r="R22" s="421" t="s">
        <v>290</v>
      </c>
      <c r="S22" s="422"/>
      <c r="T22" s="423"/>
    </row>
    <row r="23" spans="2:20" ht="15.75" customHeight="1">
      <c r="B23" s="488"/>
      <c r="C23" s="449"/>
      <c r="D23" s="460"/>
      <c r="E23" s="133"/>
      <c r="F23" s="133"/>
      <c r="G23" s="133"/>
      <c r="H23" s="133"/>
      <c r="I23" s="133"/>
      <c r="J23" s="133"/>
      <c r="K23" s="133"/>
      <c r="L23" s="133">
        <v>1</v>
      </c>
      <c r="M23" s="133"/>
      <c r="N23" s="133">
        <v>1</v>
      </c>
      <c r="O23" s="133">
        <v>4</v>
      </c>
      <c r="P23" s="133"/>
      <c r="Q23" s="134">
        <v>6</v>
      </c>
      <c r="R23" s="421" t="s">
        <v>252</v>
      </c>
      <c r="S23" s="422"/>
      <c r="T23" s="423"/>
    </row>
    <row r="24" spans="2:20" ht="47.25" customHeight="1">
      <c r="B24" s="488"/>
      <c r="C24" s="449"/>
      <c r="D24" s="460"/>
      <c r="E24" s="135"/>
      <c r="F24" s="135"/>
      <c r="G24" s="135"/>
      <c r="H24" s="135"/>
      <c r="I24" s="135"/>
      <c r="J24" s="135"/>
      <c r="K24" s="135"/>
      <c r="L24" s="135"/>
      <c r="M24" s="135"/>
      <c r="N24" s="135"/>
      <c r="O24" s="135"/>
      <c r="P24" s="135"/>
      <c r="Q24" s="138"/>
      <c r="R24" s="424" t="s">
        <v>288</v>
      </c>
      <c r="S24" s="425"/>
      <c r="T24" s="426"/>
    </row>
    <row r="25" spans="2:20" ht="15" customHeight="1">
      <c r="B25" s="488"/>
      <c r="C25" s="449"/>
      <c r="D25" s="412" t="s">
        <v>247</v>
      </c>
      <c r="E25" s="136"/>
      <c r="F25" s="136"/>
      <c r="G25" s="136"/>
      <c r="H25" s="136"/>
      <c r="I25" s="136"/>
      <c r="J25" s="136"/>
      <c r="K25" s="136"/>
      <c r="L25" s="136"/>
      <c r="M25" s="136"/>
      <c r="N25" s="136"/>
      <c r="O25" s="136"/>
      <c r="P25" s="136"/>
      <c r="Q25" s="139"/>
      <c r="R25" s="410" t="s">
        <v>253</v>
      </c>
      <c r="S25" s="404"/>
      <c r="T25" s="411"/>
    </row>
    <row r="26" spans="2:20" ht="15" customHeight="1">
      <c r="B26" s="488"/>
      <c r="C26" s="449"/>
      <c r="D26" s="413"/>
      <c r="E26" s="129"/>
      <c r="F26" s="129"/>
      <c r="G26" s="129"/>
      <c r="H26" s="129"/>
      <c r="I26" s="129"/>
      <c r="J26" s="129"/>
      <c r="K26" s="129"/>
      <c r="L26" s="129"/>
      <c r="M26" s="129"/>
      <c r="N26" s="129"/>
      <c r="O26" s="129"/>
      <c r="P26" s="129"/>
      <c r="Q26" s="134"/>
      <c r="R26" s="398" t="s">
        <v>72</v>
      </c>
      <c r="S26" s="404"/>
      <c r="T26" s="411"/>
    </row>
    <row r="27" spans="2:20" ht="15" customHeight="1">
      <c r="B27" s="488"/>
      <c r="C27" s="449"/>
      <c r="D27" s="413"/>
      <c r="E27" s="129"/>
      <c r="F27" s="129"/>
      <c r="G27" s="129"/>
      <c r="H27" s="129"/>
      <c r="I27" s="129"/>
      <c r="J27" s="129"/>
      <c r="K27" s="129"/>
      <c r="L27" s="129"/>
      <c r="M27" s="129"/>
      <c r="N27" s="129"/>
      <c r="O27" s="129"/>
      <c r="P27" s="129"/>
      <c r="Q27" s="134"/>
      <c r="R27" s="410"/>
      <c r="S27" s="404"/>
      <c r="T27" s="411"/>
    </row>
    <row r="28" spans="2:20" ht="15" customHeight="1">
      <c r="B28" s="488"/>
      <c r="C28" s="449"/>
      <c r="D28" s="413"/>
      <c r="E28" s="131"/>
      <c r="F28" s="131"/>
      <c r="G28" s="131"/>
      <c r="H28" s="131"/>
      <c r="I28" s="131"/>
      <c r="J28" s="131"/>
      <c r="K28" s="131"/>
      <c r="L28" s="131">
        <v>1</v>
      </c>
      <c r="M28" s="131"/>
      <c r="N28" s="131"/>
      <c r="O28" s="131"/>
      <c r="P28" s="131"/>
      <c r="Q28" s="132">
        <v>1</v>
      </c>
      <c r="R28" s="410" t="s">
        <v>254</v>
      </c>
      <c r="S28" s="404"/>
      <c r="T28" s="411"/>
    </row>
    <row r="29" spans="2:20" ht="15" customHeight="1">
      <c r="B29" s="488"/>
      <c r="C29" s="449"/>
      <c r="D29" s="413"/>
      <c r="E29" s="133"/>
      <c r="F29" s="133"/>
      <c r="G29" s="133"/>
      <c r="H29" s="133"/>
      <c r="I29" s="133"/>
      <c r="J29" s="133">
        <v>1</v>
      </c>
      <c r="K29" s="133"/>
      <c r="L29" s="133"/>
      <c r="M29" s="133"/>
      <c r="N29" s="133">
        <v>2</v>
      </c>
      <c r="O29" s="133">
        <v>4</v>
      </c>
      <c r="P29" s="133"/>
      <c r="Q29" s="134">
        <v>7</v>
      </c>
      <c r="R29" s="410" t="s">
        <v>255</v>
      </c>
      <c r="S29" s="404"/>
      <c r="T29" s="411"/>
    </row>
    <row r="30" spans="2:20" ht="15" customHeight="1">
      <c r="B30" s="488"/>
      <c r="C30" s="449"/>
      <c r="D30" s="413"/>
      <c r="E30" s="129"/>
      <c r="F30" s="129"/>
      <c r="G30" s="129"/>
      <c r="H30" s="129"/>
      <c r="I30" s="129"/>
      <c r="J30" s="129"/>
      <c r="K30" s="129"/>
      <c r="L30" s="129"/>
      <c r="M30" s="129"/>
      <c r="N30" s="129"/>
      <c r="O30" s="129"/>
      <c r="P30" s="129"/>
      <c r="Q30" s="130"/>
      <c r="R30" s="410" t="s">
        <v>278</v>
      </c>
      <c r="S30" s="404"/>
      <c r="T30" s="411"/>
    </row>
    <row r="31" spans="2:20" ht="1.5" customHeight="1" thickBot="1">
      <c r="B31" s="488"/>
      <c r="C31" s="450"/>
      <c r="D31" s="414"/>
      <c r="E31" s="140"/>
      <c r="F31" s="140"/>
      <c r="G31" s="140"/>
      <c r="H31" s="140"/>
      <c r="I31" s="140"/>
      <c r="J31" s="140"/>
      <c r="K31" s="140"/>
      <c r="L31" s="140"/>
      <c r="M31" s="140"/>
      <c r="N31" s="140"/>
      <c r="O31" s="140"/>
      <c r="P31" s="140"/>
      <c r="Q31" s="141"/>
      <c r="R31" s="142"/>
      <c r="S31" s="34"/>
      <c r="T31" s="143"/>
    </row>
    <row r="32" spans="2:20" ht="18.75" customHeight="1" thickTop="1">
      <c r="B32" s="488"/>
      <c r="C32" s="427"/>
      <c r="D32" s="429" t="s">
        <v>49</v>
      </c>
      <c r="E32" s="144" t="str">
        <f t="shared" ref="E32" si="2">IF(SUM(E8,E12,E22,E28)=0,"",SUM(E8,E12,E22,E28))</f>
        <v/>
      </c>
      <c r="F32" s="144" t="s">
        <v>674</v>
      </c>
      <c r="G32" s="144" t="s">
        <v>674</v>
      </c>
      <c r="H32" s="144">
        <v>1</v>
      </c>
      <c r="I32" s="144" t="s">
        <v>674</v>
      </c>
      <c r="J32" s="144" t="s">
        <v>674</v>
      </c>
      <c r="K32" s="144" t="s">
        <v>674</v>
      </c>
      <c r="L32" s="144">
        <v>1</v>
      </c>
      <c r="M32" s="144" t="s">
        <v>674</v>
      </c>
      <c r="N32" s="144" t="s">
        <v>674</v>
      </c>
      <c r="O32" s="144" t="s">
        <v>674</v>
      </c>
      <c r="P32" s="144" t="s">
        <v>674</v>
      </c>
      <c r="Q32" s="145">
        <v>2</v>
      </c>
      <c r="R32" s="392"/>
      <c r="S32" s="393"/>
      <c r="T32" s="394"/>
    </row>
    <row r="33" spans="2:20" ht="18.75" customHeight="1">
      <c r="B33" s="488"/>
      <c r="C33" s="428"/>
      <c r="D33" s="430"/>
      <c r="E33" s="154">
        <f t="shared" ref="E33" si="3">SUM(E9,E13,E23,E29)</f>
        <v>0</v>
      </c>
      <c r="F33" s="154">
        <v>1</v>
      </c>
      <c r="G33" s="154">
        <v>0</v>
      </c>
      <c r="H33" s="154">
        <v>0</v>
      </c>
      <c r="I33" s="154">
        <v>0</v>
      </c>
      <c r="J33" s="154">
        <v>1</v>
      </c>
      <c r="K33" s="154">
        <v>0</v>
      </c>
      <c r="L33" s="154">
        <v>2</v>
      </c>
      <c r="M33" s="154">
        <v>0</v>
      </c>
      <c r="N33" s="123">
        <v>5</v>
      </c>
      <c r="O33" s="123">
        <v>12</v>
      </c>
      <c r="P33" s="185">
        <v>0</v>
      </c>
      <c r="Q33" s="123">
        <v>21</v>
      </c>
      <c r="R33" s="395"/>
      <c r="S33" s="396"/>
      <c r="T33" s="397"/>
    </row>
    <row r="34" spans="2:20" ht="15" customHeight="1">
      <c r="B34" s="488"/>
      <c r="C34" s="490" t="s">
        <v>54</v>
      </c>
      <c r="D34" s="435"/>
      <c r="E34" s="124"/>
      <c r="F34" s="124"/>
      <c r="G34" s="124"/>
      <c r="H34" s="124"/>
      <c r="I34" s="124"/>
      <c r="J34" s="124"/>
      <c r="K34" s="124"/>
      <c r="L34" s="124"/>
      <c r="M34" s="124"/>
      <c r="N34" s="124"/>
      <c r="O34" s="124"/>
      <c r="P34" s="124"/>
      <c r="Q34" s="132" t="s">
        <v>674</v>
      </c>
      <c r="R34" s="386"/>
      <c r="S34" s="387"/>
      <c r="T34" s="388"/>
    </row>
    <row r="35" spans="2:20" ht="15" customHeight="1">
      <c r="B35" s="488"/>
      <c r="C35" s="491"/>
      <c r="D35" s="436"/>
      <c r="E35" s="125"/>
      <c r="F35" s="125"/>
      <c r="G35" s="125"/>
      <c r="H35" s="125">
        <v>1</v>
      </c>
      <c r="I35" s="125"/>
      <c r="J35" s="125"/>
      <c r="K35" s="125"/>
      <c r="L35" s="125"/>
      <c r="M35" s="125"/>
      <c r="N35" s="125"/>
      <c r="O35" s="125"/>
      <c r="P35" s="125"/>
      <c r="Q35" s="134">
        <v>1</v>
      </c>
      <c r="R35" s="389"/>
      <c r="S35" s="390"/>
      <c r="T35" s="391"/>
    </row>
    <row r="36" spans="2:20" ht="15" customHeight="1">
      <c r="B36" s="488"/>
      <c r="C36" s="491"/>
      <c r="D36" s="433" t="s">
        <v>266</v>
      </c>
      <c r="E36" s="127"/>
      <c r="F36" s="127"/>
      <c r="G36" s="127"/>
      <c r="H36" s="127"/>
      <c r="I36" s="127"/>
      <c r="J36" s="127"/>
      <c r="K36" s="127"/>
      <c r="L36" s="127"/>
      <c r="M36" s="127"/>
      <c r="N36" s="127"/>
      <c r="O36" s="127"/>
      <c r="P36" s="127"/>
      <c r="Q36" s="128"/>
      <c r="R36" s="401" t="s">
        <v>273</v>
      </c>
      <c r="S36" s="401"/>
      <c r="T36" s="401"/>
    </row>
    <row r="37" spans="2:20" ht="15" customHeight="1">
      <c r="B37" s="488"/>
      <c r="C37" s="491"/>
      <c r="D37" s="433"/>
      <c r="E37" s="129"/>
      <c r="F37" s="129"/>
      <c r="G37" s="129"/>
      <c r="H37" s="129"/>
      <c r="I37" s="129"/>
      <c r="J37" s="129"/>
      <c r="K37" s="129"/>
      <c r="L37" s="129"/>
      <c r="M37" s="129"/>
      <c r="N37" s="129"/>
      <c r="O37" s="129"/>
      <c r="P37" s="129"/>
      <c r="Q37" s="130"/>
      <c r="R37" s="402"/>
      <c r="S37" s="402"/>
      <c r="T37" s="402"/>
    </row>
    <row r="38" spans="2:20" ht="15" customHeight="1">
      <c r="B38" s="488"/>
      <c r="C38" s="491"/>
      <c r="D38" s="434"/>
      <c r="E38" s="131"/>
      <c r="F38" s="131"/>
      <c r="G38" s="131"/>
      <c r="H38" s="131"/>
      <c r="I38" s="131"/>
      <c r="J38" s="131">
        <v>1</v>
      </c>
      <c r="K38" s="131"/>
      <c r="L38" s="131">
        <v>1</v>
      </c>
      <c r="M38" s="131"/>
      <c r="N38" s="131"/>
      <c r="O38" s="131"/>
      <c r="P38" s="131"/>
      <c r="Q38" s="132">
        <v>2</v>
      </c>
      <c r="R38" s="403"/>
      <c r="S38" s="403"/>
      <c r="T38" s="403"/>
    </row>
    <row r="39" spans="2:20" ht="15" customHeight="1">
      <c r="B39" s="488"/>
      <c r="C39" s="491"/>
      <c r="D39" s="434"/>
      <c r="E39" s="133"/>
      <c r="F39" s="133"/>
      <c r="G39" s="133"/>
      <c r="H39" s="133"/>
      <c r="I39" s="133">
        <v>1</v>
      </c>
      <c r="J39" s="133"/>
      <c r="K39" s="133"/>
      <c r="L39" s="133"/>
      <c r="M39" s="133"/>
      <c r="N39" s="133">
        <v>1</v>
      </c>
      <c r="O39" s="133">
        <v>3</v>
      </c>
      <c r="P39" s="133"/>
      <c r="Q39" s="134">
        <v>5</v>
      </c>
      <c r="R39" s="406" t="s">
        <v>274</v>
      </c>
      <c r="S39" s="406"/>
      <c r="T39" s="406"/>
    </row>
    <row r="40" spans="2:20" ht="15" customHeight="1">
      <c r="B40" s="488"/>
      <c r="C40" s="491"/>
      <c r="D40" s="434"/>
      <c r="E40" s="135"/>
      <c r="F40" s="135"/>
      <c r="G40" s="135"/>
      <c r="H40" s="135"/>
      <c r="I40" s="135"/>
      <c r="J40" s="135"/>
      <c r="K40" s="135"/>
      <c r="L40" s="135"/>
      <c r="M40" s="135"/>
      <c r="N40" s="135"/>
      <c r="O40" s="135"/>
      <c r="P40" s="135"/>
      <c r="Q40" s="123"/>
      <c r="R40" s="405" t="s">
        <v>275</v>
      </c>
      <c r="S40" s="405"/>
      <c r="T40" s="405"/>
    </row>
    <row r="41" spans="2:20" ht="15" customHeight="1">
      <c r="B41" s="488"/>
      <c r="C41" s="491"/>
      <c r="D41" s="431" t="s">
        <v>52</v>
      </c>
      <c r="E41" s="136"/>
      <c r="F41" s="136"/>
      <c r="G41" s="136"/>
      <c r="H41" s="136"/>
      <c r="I41" s="136"/>
      <c r="J41" s="136"/>
      <c r="K41" s="136"/>
      <c r="L41" s="136"/>
      <c r="M41" s="136"/>
      <c r="N41" s="136"/>
      <c r="O41" s="136"/>
      <c r="P41" s="136"/>
      <c r="Q41" s="137"/>
      <c r="R41" s="407" t="s">
        <v>50</v>
      </c>
      <c r="S41" s="407"/>
      <c r="T41" s="407"/>
    </row>
    <row r="42" spans="2:20" ht="15" customHeight="1">
      <c r="B42" s="488"/>
      <c r="C42" s="491"/>
      <c r="D42" s="432"/>
      <c r="E42" s="131"/>
      <c r="F42" s="131"/>
      <c r="G42" s="131"/>
      <c r="H42" s="131"/>
      <c r="I42" s="131"/>
      <c r="J42" s="131"/>
      <c r="K42" s="131"/>
      <c r="L42" s="131"/>
      <c r="M42" s="131"/>
      <c r="N42" s="131"/>
      <c r="O42" s="131"/>
      <c r="P42" s="131"/>
      <c r="Q42" s="132" t="s">
        <v>674</v>
      </c>
      <c r="R42" s="398" t="s">
        <v>236</v>
      </c>
      <c r="S42" s="399"/>
      <c r="T42" s="400"/>
    </row>
    <row r="43" spans="2:20" ht="15" customHeight="1">
      <c r="B43" s="488"/>
      <c r="C43" s="491"/>
      <c r="D43" s="432"/>
      <c r="E43" s="133"/>
      <c r="F43" s="133"/>
      <c r="G43" s="133"/>
      <c r="H43" s="133"/>
      <c r="I43" s="133"/>
      <c r="J43" s="133"/>
      <c r="K43" s="133"/>
      <c r="L43" s="133">
        <v>2</v>
      </c>
      <c r="M43" s="133"/>
      <c r="N43" s="133">
        <v>6</v>
      </c>
      <c r="O43" s="133">
        <v>5</v>
      </c>
      <c r="P43" s="133"/>
      <c r="Q43" s="134">
        <v>13</v>
      </c>
      <c r="R43" s="398"/>
      <c r="S43" s="399"/>
      <c r="T43" s="400"/>
    </row>
    <row r="44" spans="2:20" ht="15" customHeight="1" thickBot="1">
      <c r="B44" s="488"/>
      <c r="C44" s="492"/>
      <c r="D44" s="430"/>
      <c r="E44" s="135"/>
      <c r="F44" s="129"/>
      <c r="G44" s="129"/>
      <c r="H44" s="129"/>
      <c r="I44" s="129"/>
      <c r="J44" s="129"/>
      <c r="K44" s="129"/>
      <c r="L44" s="129"/>
      <c r="M44" s="129"/>
      <c r="N44" s="129"/>
      <c r="O44" s="129"/>
      <c r="P44" s="129"/>
      <c r="Q44" s="130"/>
      <c r="R44" s="405" t="s">
        <v>51</v>
      </c>
      <c r="S44" s="405"/>
      <c r="T44" s="405"/>
    </row>
    <row r="45" spans="2:20" ht="18.75" customHeight="1" thickTop="1">
      <c r="B45" s="488"/>
      <c r="C45" s="471"/>
      <c r="D45" s="469" t="s">
        <v>49</v>
      </c>
      <c r="E45" s="145" t="e">
        <f>IF(SUM(E34,E38,E42,#REF!)=0,"",SUM(E34,E38,E42,#REF!))</f>
        <v>#REF!</v>
      </c>
      <c r="F45" s="205" t="s">
        <v>674</v>
      </c>
      <c r="G45" s="205" t="s">
        <v>674</v>
      </c>
      <c r="H45" s="205" t="s">
        <v>674</v>
      </c>
      <c r="I45" s="205" t="s">
        <v>674</v>
      </c>
      <c r="J45" s="205">
        <v>1</v>
      </c>
      <c r="K45" s="205" t="s">
        <v>674</v>
      </c>
      <c r="L45" s="205">
        <v>1</v>
      </c>
      <c r="M45" s="205" t="s">
        <v>674</v>
      </c>
      <c r="N45" s="205" t="s">
        <v>674</v>
      </c>
      <c r="O45" s="205" t="s">
        <v>674</v>
      </c>
      <c r="P45" s="205" t="s">
        <v>674</v>
      </c>
      <c r="Q45" s="205">
        <v>2</v>
      </c>
      <c r="R45" s="408"/>
      <c r="S45" s="408"/>
      <c r="T45" s="408"/>
    </row>
    <row r="46" spans="2:20" ht="18.75" customHeight="1">
      <c r="B46" s="489"/>
      <c r="C46" s="351"/>
      <c r="D46" s="470"/>
      <c r="E46" s="146" t="e">
        <f>SUM(E35,E39,E43,#REF!)</f>
        <v>#REF!</v>
      </c>
      <c r="F46" s="146">
        <v>0</v>
      </c>
      <c r="G46" s="146">
        <v>0</v>
      </c>
      <c r="H46" s="146">
        <v>1</v>
      </c>
      <c r="I46" s="146">
        <v>1</v>
      </c>
      <c r="J46" s="146">
        <v>0</v>
      </c>
      <c r="K46" s="146">
        <v>0</v>
      </c>
      <c r="L46" s="146">
        <v>2</v>
      </c>
      <c r="M46" s="146">
        <v>0</v>
      </c>
      <c r="N46" s="146">
        <v>7</v>
      </c>
      <c r="O46" s="146">
        <v>8</v>
      </c>
      <c r="P46" s="146">
        <v>0</v>
      </c>
      <c r="Q46" s="146">
        <v>19</v>
      </c>
      <c r="R46" s="409"/>
      <c r="S46" s="409"/>
      <c r="T46" s="409"/>
    </row>
    <row r="47" spans="2:20" ht="18" customHeight="1">
      <c r="B47" s="177"/>
      <c r="C47" s="176"/>
      <c r="D47" s="178"/>
      <c r="E47" s="179"/>
      <c r="F47" s="179"/>
      <c r="G47" s="179"/>
      <c r="H47" s="179"/>
      <c r="I47" s="179"/>
      <c r="J47" s="179"/>
      <c r="K47" s="179"/>
      <c r="L47" s="179"/>
      <c r="M47" s="179"/>
      <c r="N47" s="179"/>
      <c r="O47" s="179"/>
      <c r="P47" s="179"/>
      <c r="Q47" s="179"/>
      <c r="R47" s="180"/>
      <c r="S47" s="180"/>
      <c r="T47" s="180"/>
    </row>
    <row r="48" spans="2:20" ht="18" customHeight="1">
      <c r="B48" s="177"/>
      <c r="C48" s="186"/>
      <c r="D48" s="178"/>
      <c r="E48" s="179"/>
      <c r="F48" s="179"/>
      <c r="G48" s="179"/>
      <c r="H48" s="179"/>
      <c r="I48" s="179"/>
      <c r="J48" s="179"/>
      <c r="K48" s="179"/>
      <c r="L48" s="179"/>
      <c r="M48" s="179"/>
      <c r="N48" s="179"/>
      <c r="O48" s="179"/>
      <c r="P48" s="179"/>
      <c r="Q48" s="179"/>
      <c r="R48" s="180"/>
      <c r="S48" s="180"/>
      <c r="T48" s="180"/>
    </row>
    <row r="49" spans="2:20" ht="33.75" customHeight="1">
      <c r="B49" s="1"/>
      <c r="C49" s="1"/>
      <c r="D49" s="1"/>
      <c r="E49" s="1"/>
      <c r="F49" s="1"/>
      <c r="G49" s="1"/>
      <c r="H49" s="1"/>
      <c r="I49" s="1"/>
      <c r="J49" s="1"/>
      <c r="K49" s="1"/>
      <c r="L49" s="1"/>
      <c r="M49" s="1"/>
      <c r="N49" s="1"/>
      <c r="O49" s="1"/>
      <c r="P49" s="1"/>
      <c r="Q49" s="1"/>
      <c r="R49" s="404"/>
      <c r="S49" s="404"/>
      <c r="T49" s="404"/>
    </row>
    <row r="50" spans="2:20">
      <c r="B50" s="451"/>
      <c r="C50" s="452"/>
      <c r="D50" s="453"/>
      <c r="E50" s="439" t="s">
        <v>27</v>
      </c>
      <c r="F50" s="440"/>
      <c r="G50" s="440"/>
      <c r="H50" s="440"/>
      <c r="I50" s="440"/>
      <c r="J50" s="440"/>
      <c r="K50" s="440"/>
      <c r="L50" s="440"/>
      <c r="M50" s="440"/>
      <c r="N50" s="440"/>
      <c r="O50" s="440"/>
      <c r="P50" s="440"/>
      <c r="Q50" s="441"/>
      <c r="R50" s="442" t="s">
        <v>43</v>
      </c>
      <c r="S50" s="443"/>
      <c r="T50" s="444"/>
    </row>
    <row r="51" spans="2:20" ht="61.5" customHeight="1">
      <c r="B51" s="454"/>
      <c r="C51" s="455"/>
      <c r="D51" s="456"/>
      <c r="E51" s="118" t="str">
        <f t="shared" ref="E51:O51" si="4">E5</f>
        <v>理事</v>
      </c>
      <c r="F51" s="118" t="str">
        <f t="shared" si="4"/>
        <v>次長</v>
      </c>
      <c r="G51" s="118" t="str">
        <f t="shared" si="4"/>
        <v>参事</v>
      </c>
      <c r="H51" s="118" t="str">
        <f t="shared" si="4"/>
        <v>課長</v>
      </c>
      <c r="I51" s="118" t="str">
        <f t="shared" si="4"/>
        <v>主幹</v>
      </c>
      <c r="J51" s="118" t="str">
        <f t="shared" si="4"/>
        <v>副課長</v>
      </c>
      <c r="K51" s="118" t="str">
        <f t="shared" si="4"/>
        <v>副主幹</v>
      </c>
      <c r="L51" s="118" t="str">
        <f t="shared" si="4"/>
        <v>係長</v>
      </c>
      <c r="M51" s="118" t="str">
        <f t="shared" si="4"/>
        <v>主査</v>
      </c>
      <c r="N51" s="118" t="str">
        <f t="shared" si="4"/>
        <v>主任</v>
      </c>
      <c r="O51" s="118" t="str">
        <f t="shared" si="4"/>
        <v>主事</v>
      </c>
      <c r="P51" s="118" t="s">
        <v>245</v>
      </c>
      <c r="Q51" s="119" t="s">
        <v>42</v>
      </c>
      <c r="R51" s="445"/>
      <c r="S51" s="446"/>
      <c r="T51" s="447"/>
    </row>
    <row r="52" spans="2:20" ht="15" hidden="1" customHeight="1">
      <c r="B52" s="466" t="s">
        <v>55</v>
      </c>
      <c r="C52" s="451"/>
      <c r="D52" s="453"/>
      <c r="E52" s="147" t="str">
        <f>E72</f>
        <v/>
      </c>
      <c r="F52" s="147" t="str">
        <f t="shared" ref="F52:O52" si="5">F72</f>
        <v/>
      </c>
      <c r="G52" s="147" t="str">
        <f t="shared" si="5"/>
        <v/>
      </c>
      <c r="H52" s="147" t="str">
        <f t="shared" si="5"/>
        <v/>
      </c>
      <c r="I52" s="147" t="str">
        <f t="shared" si="5"/>
        <v/>
      </c>
      <c r="J52" s="147" t="str">
        <f t="shared" si="5"/>
        <v/>
      </c>
      <c r="K52" s="147" t="str">
        <f t="shared" si="5"/>
        <v/>
      </c>
      <c r="L52" s="147">
        <f t="shared" si="5"/>
        <v>1</v>
      </c>
      <c r="M52" s="147" t="str">
        <f t="shared" si="5"/>
        <v/>
      </c>
      <c r="N52" s="147" t="str">
        <f t="shared" si="5"/>
        <v/>
      </c>
      <c r="O52" s="147" t="str">
        <f t="shared" si="5"/>
        <v/>
      </c>
      <c r="P52" s="147"/>
      <c r="Q52" s="120">
        <f>IF(SUM(E52:O52)=0,"",SUM(E52:O52))</f>
        <v>1</v>
      </c>
      <c r="R52" s="386"/>
      <c r="S52" s="387"/>
      <c r="T52" s="388"/>
    </row>
    <row r="53" spans="2:20" ht="15" hidden="1" customHeight="1">
      <c r="B53" s="467"/>
      <c r="C53" s="454"/>
      <c r="D53" s="456"/>
      <c r="E53" s="123">
        <f>E73</f>
        <v>0</v>
      </c>
      <c r="F53" s="123">
        <f t="shared" ref="F53:O53" si="6">F73</f>
        <v>0</v>
      </c>
      <c r="G53" s="123">
        <f t="shared" si="6"/>
        <v>0</v>
      </c>
      <c r="H53" s="123">
        <f t="shared" si="6"/>
        <v>1</v>
      </c>
      <c r="I53" s="123">
        <f t="shared" si="6"/>
        <v>0</v>
      </c>
      <c r="J53" s="123">
        <f t="shared" si="6"/>
        <v>1</v>
      </c>
      <c r="K53" s="123">
        <f t="shared" si="6"/>
        <v>0</v>
      </c>
      <c r="L53" s="123">
        <f t="shared" si="6"/>
        <v>2</v>
      </c>
      <c r="M53" s="123">
        <f t="shared" si="6"/>
        <v>0</v>
      </c>
      <c r="N53" s="123">
        <f t="shared" si="6"/>
        <v>7</v>
      </c>
      <c r="O53" s="123">
        <f t="shared" si="6"/>
        <v>9</v>
      </c>
      <c r="P53" s="185">
        <f>P73</f>
        <v>1</v>
      </c>
      <c r="Q53" s="122">
        <f>SUM(E53:O53)</f>
        <v>20</v>
      </c>
      <c r="R53" s="437"/>
      <c r="S53" s="416"/>
      <c r="T53" s="417"/>
    </row>
    <row r="54" spans="2:20" ht="15" customHeight="1">
      <c r="B54" s="467"/>
      <c r="C54" s="448" t="s">
        <v>56</v>
      </c>
      <c r="D54" s="461"/>
      <c r="E54" s="124"/>
      <c r="F54" s="124"/>
      <c r="G54" s="124"/>
      <c r="H54" s="124"/>
      <c r="I54" s="124"/>
      <c r="J54" s="124"/>
      <c r="K54" s="124"/>
      <c r="L54" s="124"/>
      <c r="M54" s="124"/>
      <c r="N54" s="124"/>
      <c r="O54" s="124"/>
      <c r="P54" s="131"/>
      <c r="Q54" s="132"/>
      <c r="R54" s="410"/>
      <c r="S54" s="404"/>
      <c r="T54" s="411"/>
    </row>
    <row r="55" spans="2:20" ht="15" customHeight="1">
      <c r="B55" s="467"/>
      <c r="C55" s="449"/>
      <c r="D55" s="350"/>
      <c r="E55" s="125"/>
      <c r="F55" s="125"/>
      <c r="G55" s="125"/>
      <c r="H55" s="125">
        <v>1</v>
      </c>
      <c r="I55" s="125"/>
      <c r="J55" s="125"/>
      <c r="K55" s="125"/>
      <c r="L55" s="125"/>
      <c r="M55" s="125"/>
      <c r="N55" s="125"/>
      <c r="O55" s="125"/>
      <c r="P55" s="133"/>
      <c r="Q55" s="134">
        <v>1</v>
      </c>
      <c r="R55" s="437"/>
      <c r="S55" s="416"/>
      <c r="T55" s="417"/>
    </row>
    <row r="56" spans="2:20" ht="15" customHeight="1">
      <c r="B56" s="467"/>
      <c r="C56" s="449"/>
      <c r="D56" s="457" t="s">
        <v>215</v>
      </c>
      <c r="E56" s="128"/>
      <c r="F56" s="128"/>
      <c r="G56" s="128"/>
      <c r="H56" s="128"/>
      <c r="I56" s="128"/>
      <c r="J56" s="128"/>
      <c r="K56" s="128"/>
      <c r="L56" s="128"/>
      <c r="M56" s="128"/>
      <c r="N56" s="128"/>
      <c r="O56" s="128"/>
      <c r="P56" s="128"/>
      <c r="Q56" s="128"/>
      <c r="R56" s="386" t="s">
        <v>57</v>
      </c>
      <c r="S56" s="387"/>
      <c r="T56" s="388"/>
    </row>
    <row r="57" spans="2:20" ht="15" customHeight="1">
      <c r="B57" s="467"/>
      <c r="C57" s="449"/>
      <c r="D57" s="413"/>
      <c r="E57" s="130"/>
      <c r="F57" s="130"/>
      <c r="G57" s="130"/>
      <c r="H57" s="130"/>
      <c r="I57" s="130"/>
      <c r="J57" s="130"/>
      <c r="K57" s="130"/>
      <c r="L57" s="130"/>
      <c r="M57" s="130"/>
      <c r="N57" s="130"/>
      <c r="O57" s="130"/>
      <c r="P57" s="130"/>
      <c r="Q57" s="130"/>
      <c r="R57" s="398" t="s">
        <v>58</v>
      </c>
      <c r="S57" s="399"/>
      <c r="T57" s="400"/>
    </row>
    <row r="58" spans="2:20" ht="15" customHeight="1">
      <c r="B58" s="467"/>
      <c r="C58" s="449"/>
      <c r="D58" s="413"/>
      <c r="E58" s="130"/>
      <c r="F58" s="130"/>
      <c r="G58" s="130"/>
      <c r="H58" s="130"/>
      <c r="I58" s="130"/>
      <c r="J58" s="130"/>
      <c r="K58" s="130"/>
      <c r="L58" s="130"/>
      <c r="M58" s="130"/>
      <c r="N58" s="130"/>
      <c r="O58" s="130"/>
      <c r="P58" s="130"/>
      <c r="Q58" s="130"/>
      <c r="R58" s="398"/>
      <c r="S58" s="399"/>
      <c r="T58" s="400"/>
    </row>
    <row r="59" spans="2:20" ht="15" customHeight="1">
      <c r="B59" s="467"/>
      <c r="C59" s="449"/>
      <c r="D59" s="413"/>
      <c r="E59" s="131"/>
      <c r="F59" s="131"/>
      <c r="G59" s="131"/>
      <c r="H59" s="131"/>
      <c r="I59" s="131"/>
      <c r="J59" s="131"/>
      <c r="K59" s="131"/>
      <c r="L59" s="131"/>
      <c r="M59" s="131"/>
      <c r="N59" s="131"/>
      <c r="O59" s="131"/>
      <c r="P59" s="131"/>
      <c r="Q59" s="132"/>
      <c r="R59" s="410" t="s">
        <v>59</v>
      </c>
      <c r="S59" s="404"/>
      <c r="T59" s="411"/>
    </row>
    <row r="60" spans="2:20" ht="15" customHeight="1">
      <c r="B60" s="467"/>
      <c r="C60" s="449"/>
      <c r="D60" s="413"/>
      <c r="E60" s="133"/>
      <c r="F60" s="133"/>
      <c r="G60" s="133"/>
      <c r="H60" s="133"/>
      <c r="I60" s="133"/>
      <c r="J60" s="133"/>
      <c r="K60" s="133"/>
      <c r="L60" s="133">
        <v>1</v>
      </c>
      <c r="M60" s="133"/>
      <c r="N60" s="133">
        <v>2</v>
      </c>
      <c r="O60" s="133">
        <v>3</v>
      </c>
      <c r="P60" s="133"/>
      <c r="Q60" s="134">
        <v>6</v>
      </c>
      <c r="R60" s="410" t="s">
        <v>60</v>
      </c>
      <c r="S60" s="404"/>
      <c r="T60" s="411"/>
    </row>
    <row r="61" spans="2:20" ht="15" customHeight="1">
      <c r="B61" s="467"/>
      <c r="C61" s="449"/>
      <c r="D61" s="413"/>
      <c r="E61" s="130"/>
      <c r="F61" s="130"/>
      <c r="G61" s="130"/>
      <c r="H61" s="130"/>
      <c r="I61" s="130"/>
      <c r="J61" s="130"/>
      <c r="K61" s="130"/>
      <c r="L61" s="130"/>
      <c r="M61" s="130"/>
      <c r="N61" s="130"/>
      <c r="O61" s="130"/>
      <c r="P61" s="130"/>
      <c r="Q61" s="130"/>
      <c r="R61" s="410" t="s">
        <v>61</v>
      </c>
      <c r="S61" s="404"/>
      <c r="T61" s="411"/>
    </row>
    <row r="62" spans="2:20" ht="15" customHeight="1">
      <c r="B62" s="467"/>
      <c r="C62" s="449"/>
      <c r="D62" s="413"/>
      <c r="E62" s="130"/>
      <c r="F62" s="130"/>
      <c r="G62" s="130"/>
      <c r="H62" s="130"/>
      <c r="I62" s="130"/>
      <c r="J62" s="130"/>
      <c r="K62" s="130"/>
      <c r="L62" s="130"/>
      <c r="M62" s="130"/>
      <c r="N62" s="130"/>
      <c r="O62" s="130"/>
      <c r="P62" s="130"/>
      <c r="Q62" s="130"/>
      <c r="R62" s="410" t="s">
        <v>62</v>
      </c>
      <c r="S62" s="404"/>
      <c r="T62" s="411"/>
    </row>
    <row r="63" spans="2:20" ht="15" customHeight="1">
      <c r="B63" s="467"/>
      <c r="C63" s="449"/>
      <c r="D63" s="458"/>
      <c r="E63" s="123"/>
      <c r="F63" s="123"/>
      <c r="G63" s="123"/>
      <c r="H63" s="123"/>
      <c r="I63" s="123"/>
      <c r="J63" s="123"/>
      <c r="K63" s="123"/>
      <c r="L63" s="123"/>
      <c r="M63" s="123"/>
      <c r="N63" s="123"/>
      <c r="O63" s="123"/>
      <c r="P63" s="182"/>
      <c r="Q63" s="123"/>
      <c r="R63" s="437" t="s">
        <v>63</v>
      </c>
      <c r="S63" s="416"/>
      <c r="T63" s="417"/>
    </row>
    <row r="64" spans="2:20" ht="16.5" customHeight="1">
      <c r="B64" s="467"/>
      <c r="C64" s="449"/>
      <c r="D64" s="472" t="s">
        <v>216</v>
      </c>
      <c r="E64" s="137"/>
      <c r="F64" s="137"/>
      <c r="G64" s="137"/>
      <c r="H64" s="137"/>
      <c r="I64" s="137"/>
      <c r="J64" s="137"/>
      <c r="K64" s="137"/>
      <c r="L64" s="137"/>
      <c r="M64" s="137"/>
      <c r="N64" s="137"/>
      <c r="O64" s="137"/>
      <c r="P64" s="137"/>
      <c r="Q64" s="137"/>
      <c r="R64" s="386" t="s">
        <v>64</v>
      </c>
      <c r="S64" s="387"/>
      <c r="T64" s="388"/>
    </row>
    <row r="65" spans="2:20" ht="16.5" customHeight="1">
      <c r="B65" s="467"/>
      <c r="C65" s="449"/>
      <c r="D65" s="473"/>
      <c r="E65" s="131"/>
      <c r="F65" s="131"/>
      <c r="G65" s="131"/>
      <c r="H65" s="131"/>
      <c r="I65" s="131"/>
      <c r="J65" s="131"/>
      <c r="K65" s="131"/>
      <c r="L65" s="131">
        <v>1</v>
      </c>
      <c r="M65" s="131"/>
      <c r="N65" s="131"/>
      <c r="O65" s="131"/>
      <c r="P65" s="131"/>
      <c r="Q65" s="132">
        <v>1</v>
      </c>
      <c r="R65" s="410" t="s">
        <v>65</v>
      </c>
      <c r="S65" s="404"/>
      <c r="T65" s="411"/>
    </row>
    <row r="66" spans="2:20" ht="16.5" customHeight="1">
      <c r="B66" s="467"/>
      <c r="C66" s="449"/>
      <c r="D66" s="473"/>
      <c r="E66" s="133"/>
      <c r="F66" s="133"/>
      <c r="G66" s="133"/>
      <c r="H66" s="133"/>
      <c r="I66" s="133"/>
      <c r="J66" s="133">
        <v>1</v>
      </c>
      <c r="K66" s="133"/>
      <c r="L66" s="133"/>
      <c r="M66" s="133"/>
      <c r="N66" s="133">
        <v>2</v>
      </c>
      <c r="O66" s="133">
        <v>3</v>
      </c>
      <c r="P66" s="133">
        <v>1</v>
      </c>
      <c r="Q66" s="134">
        <v>7</v>
      </c>
      <c r="R66" s="410" t="s">
        <v>66</v>
      </c>
      <c r="S66" s="404"/>
      <c r="T66" s="411"/>
    </row>
    <row r="67" spans="2:20" ht="16.5" customHeight="1">
      <c r="B67" s="467"/>
      <c r="C67" s="449"/>
      <c r="D67" s="473"/>
      <c r="E67" s="148"/>
      <c r="F67" s="148"/>
      <c r="G67" s="148"/>
      <c r="H67" s="148"/>
      <c r="I67" s="148"/>
      <c r="J67" s="148"/>
      <c r="K67" s="148"/>
      <c r="L67" s="148"/>
      <c r="M67" s="148"/>
      <c r="N67" s="148"/>
      <c r="O67" s="148"/>
      <c r="P67" s="183"/>
      <c r="Q67" s="130"/>
      <c r="R67" s="410" t="s">
        <v>67</v>
      </c>
      <c r="S67" s="404"/>
      <c r="T67" s="411"/>
    </row>
    <row r="68" spans="2:20" ht="16.5" customHeight="1">
      <c r="B68" s="467"/>
      <c r="C68" s="449"/>
      <c r="D68" s="470"/>
      <c r="E68" s="148"/>
      <c r="F68" s="148"/>
      <c r="G68" s="148"/>
      <c r="H68" s="148"/>
      <c r="I68" s="148"/>
      <c r="J68" s="148"/>
      <c r="K68" s="148"/>
      <c r="L68" s="148"/>
      <c r="M68" s="148"/>
      <c r="N68" s="148"/>
      <c r="O68" s="148"/>
      <c r="P68" s="183"/>
      <c r="Q68" s="130"/>
      <c r="R68" s="410" t="s">
        <v>68</v>
      </c>
      <c r="S68" s="404"/>
      <c r="T68" s="411"/>
    </row>
    <row r="69" spans="2:20" ht="16.5" customHeight="1">
      <c r="B69" s="467"/>
      <c r="C69" s="449"/>
      <c r="D69" s="472" t="s">
        <v>234</v>
      </c>
      <c r="E69" s="124"/>
      <c r="F69" s="124"/>
      <c r="G69" s="124"/>
      <c r="H69" s="124"/>
      <c r="I69" s="124"/>
      <c r="J69" s="124"/>
      <c r="K69" s="124"/>
      <c r="L69" s="124"/>
      <c r="M69" s="124"/>
      <c r="N69" s="124"/>
      <c r="O69" s="124"/>
      <c r="P69" s="124"/>
      <c r="Q69" s="149"/>
      <c r="R69" s="386" t="s">
        <v>280</v>
      </c>
      <c r="S69" s="387"/>
      <c r="T69" s="388"/>
    </row>
    <row r="70" spans="2:20" ht="16.5" customHeight="1">
      <c r="B70" s="467"/>
      <c r="C70" s="449"/>
      <c r="D70" s="473"/>
      <c r="E70" s="133"/>
      <c r="F70" s="133"/>
      <c r="G70" s="133"/>
      <c r="H70" s="133"/>
      <c r="I70" s="133"/>
      <c r="J70" s="133"/>
      <c r="K70" s="133"/>
      <c r="L70" s="133">
        <v>1</v>
      </c>
      <c r="M70" s="133"/>
      <c r="N70" s="133">
        <v>3</v>
      </c>
      <c r="O70" s="133">
        <v>3</v>
      </c>
      <c r="P70" s="133"/>
      <c r="Q70" s="134">
        <v>7</v>
      </c>
      <c r="R70" s="410" t="s">
        <v>281</v>
      </c>
      <c r="S70" s="404"/>
      <c r="T70" s="411"/>
    </row>
    <row r="71" spans="2:20" ht="16.5" customHeight="1" thickBot="1">
      <c r="B71" s="467"/>
      <c r="C71" s="449"/>
      <c r="D71" s="474"/>
      <c r="E71" s="141"/>
      <c r="F71" s="141"/>
      <c r="G71" s="141"/>
      <c r="H71" s="141"/>
      <c r="I71" s="141"/>
      <c r="J71" s="141"/>
      <c r="K71" s="141"/>
      <c r="L71" s="141"/>
      <c r="M71" s="141"/>
      <c r="N71" s="141"/>
      <c r="O71" s="141"/>
      <c r="P71" s="141"/>
      <c r="Q71" s="141"/>
      <c r="R71" s="410" t="s">
        <v>282</v>
      </c>
      <c r="S71" s="404"/>
      <c r="T71" s="411"/>
    </row>
    <row r="72" spans="2:20" ht="18.75" customHeight="1" thickTop="1">
      <c r="B72" s="467"/>
      <c r="C72" s="429"/>
      <c r="D72" s="469" t="s">
        <v>49</v>
      </c>
      <c r="E72" s="150" t="str">
        <f>IF(SUM(E54,E59,E65,E69)=0,"",SUM(E54,E59,E65,E69))</f>
        <v/>
      </c>
      <c r="F72" s="150" t="s">
        <v>674</v>
      </c>
      <c r="G72" s="150" t="s">
        <v>674</v>
      </c>
      <c r="H72" s="150" t="s">
        <v>674</v>
      </c>
      <c r="I72" s="150" t="s">
        <v>674</v>
      </c>
      <c r="J72" s="150" t="s">
        <v>674</v>
      </c>
      <c r="K72" s="150" t="s">
        <v>674</v>
      </c>
      <c r="L72" s="150">
        <v>1</v>
      </c>
      <c r="M72" s="150" t="s">
        <v>674</v>
      </c>
      <c r="N72" s="150" t="s">
        <v>674</v>
      </c>
      <c r="O72" s="150" t="s">
        <v>674</v>
      </c>
      <c r="P72" s="150"/>
      <c r="Q72" s="132">
        <v>1</v>
      </c>
      <c r="R72" s="392"/>
      <c r="S72" s="393"/>
      <c r="T72" s="394"/>
    </row>
    <row r="73" spans="2:20" ht="18.75" customHeight="1">
      <c r="B73" s="468"/>
      <c r="C73" s="430"/>
      <c r="D73" s="470"/>
      <c r="E73" s="122">
        <f>SUM(E55,E60,E66,E70)</f>
        <v>0</v>
      </c>
      <c r="F73" s="122">
        <v>0</v>
      </c>
      <c r="G73" s="122">
        <v>0</v>
      </c>
      <c r="H73" s="122">
        <v>1</v>
      </c>
      <c r="I73" s="122">
        <v>0</v>
      </c>
      <c r="J73" s="122">
        <v>1</v>
      </c>
      <c r="K73" s="122">
        <v>0</v>
      </c>
      <c r="L73" s="122">
        <v>2</v>
      </c>
      <c r="M73" s="122">
        <v>0</v>
      </c>
      <c r="N73" s="122">
        <v>7</v>
      </c>
      <c r="O73" s="122">
        <v>9</v>
      </c>
      <c r="P73" s="184">
        <v>1</v>
      </c>
      <c r="Q73" s="134">
        <v>21</v>
      </c>
      <c r="R73" s="395"/>
      <c r="S73" s="396"/>
      <c r="T73" s="397"/>
    </row>
    <row r="74" spans="2:20" ht="15" customHeight="1">
      <c r="B74" s="479" t="s">
        <v>69</v>
      </c>
      <c r="C74" s="480"/>
      <c r="D74" s="481"/>
      <c r="E74" s="137"/>
      <c r="F74" s="137"/>
      <c r="G74" s="137"/>
      <c r="H74" s="137"/>
      <c r="I74" s="137"/>
      <c r="J74" s="137"/>
      <c r="K74" s="137"/>
      <c r="L74" s="137"/>
      <c r="M74" s="137"/>
      <c r="N74" s="137"/>
      <c r="O74" s="137"/>
      <c r="P74" s="137"/>
      <c r="Q74" s="137"/>
      <c r="R74" s="363"/>
      <c r="S74" s="363"/>
      <c r="T74" s="493"/>
    </row>
    <row r="75" spans="2:20" ht="15" customHeight="1">
      <c r="B75" s="482"/>
      <c r="C75" s="483"/>
      <c r="D75" s="484"/>
      <c r="E75" s="130"/>
      <c r="F75" s="130"/>
      <c r="G75" s="130"/>
      <c r="H75" s="130"/>
      <c r="I75" s="130"/>
      <c r="J75" s="130"/>
      <c r="K75" s="130"/>
      <c r="L75" s="130"/>
      <c r="M75" s="130"/>
      <c r="N75" s="130"/>
      <c r="O75" s="130"/>
      <c r="P75" s="130"/>
      <c r="Q75" s="130"/>
      <c r="R75" s="477"/>
      <c r="S75" s="477"/>
      <c r="T75" s="478"/>
    </row>
    <row r="76" spans="2:20" ht="15" customHeight="1">
      <c r="B76" s="482"/>
      <c r="C76" s="483"/>
      <c r="D76" s="484"/>
      <c r="E76" s="145" t="e">
        <f t="shared" ref="E76" si="7">IF(SUM(E32,E45,E72)=0,"",SUM(E32,E45,E72))</f>
        <v>#REF!</v>
      </c>
      <c r="F76" s="145" t="s">
        <v>674</v>
      </c>
      <c r="G76" s="145" t="s">
        <v>674</v>
      </c>
      <c r="H76" s="145">
        <v>1</v>
      </c>
      <c r="I76" s="145" t="s">
        <v>674</v>
      </c>
      <c r="J76" s="145">
        <v>1</v>
      </c>
      <c r="K76" s="145" t="s">
        <v>674</v>
      </c>
      <c r="L76" s="145">
        <v>3</v>
      </c>
      <c r="M76" s="145" t="s">
        <v>674</v>
      </c>
      <c r="N76" s="145" t="s">
        <v>674</v>
      </c>
      <c r="O76" s="145" t="s">
        <v>674</v>
      </c>
      <c r="P76" s="145"/>
      <c r="Q76" s="132">
        <v>5</v>
      </c>
      <c r="R76" s="477"/>
      <c r="S76" s="477"/>
      <c r="T76" s="478"/>
    </row>
    <row r="77" spans="2:20" ht="15" customHeight="1">
      <c r="B77" s="482"/>
      <c r="C77" s="483"/>
      <c r="D77" s="484"/>
      <c r="E77" s="130" t="e">
        <f t="shared" ref="E77" si="8">SUM(E33,E46,E73)</f>
        <v>#REF!</v>
      </c>
      <c r="F77" s="130">
        <v>1</v>
      </c>
      <c r="G77" s="130">
        <v>0</v>
      </c>
      <c r="H77" s="130">
        <v>2</v>
      </c>
      <c r="I77" s="130">
        <v>1</v>
      </c>
      <c r="J77" s="130">
        <v>2</v>
      </c>
      <c r="K77" s="130">
        <v>0</v>
      </c>
      <c r="L77" s="130">
        <v>6</v>
      </c>
      <c r="M77" s="130">
        <v>0</v>
      </c>
      <c r="N77" s="130">
        <v>19</v>
      </c>
      <c r="O77" s="130">
        <v>29</v>
      </c>
      <c r="P77" s="130">
        <v>1</v>
      </c>
      <c r="Q77" s="134">
        <v>61</v>
      </c>
      <c r="R77" s="477"/>
      <c r="S77" s="477"/>
      <c r="T77" s="478"/>
    </row>
    <row r="78" spans="2:20" ht="15" customHeight="1">
      <c r="B78" s="482"/>
      <c r="C78" s="483"/>
      <c r="D78" s="484"/>
      <c r="E78" s="130"/>
      <c r="F78" s="130"/>
      <c r="G78" s="130"/>
      <c r="H78" s="130"/>
      <c r="I78" s="130"/>
      <c r="J78" s="130"/>
      <c r="K78" s="130"/>
      <c r="L78" s="130"/>
      <c r="M78" s="130"/>
      <c r="N78" s="130"/>
      <c r="O78" s="130"/>
      <c r="P78" s="130"/>
      <c r="Q78" s="130"/>
      <c r="R78" s="477"/>
      <c r="S78" s="477"/>
      <c r="T78" s="478"/>
    </row>
    <row r="79" spans="2:20" ht="15" customHeight="1">
      <c r="B79" s="482"/>
      <c r="C79" s="483"/>
      <c r="D79" s="484"/>
      <c r="E79" s="130"/>
      <c r="F79" s="130"/>
      <c r="G79" s="130"/>
      <c r="H79" s="130"/>
      <c r="I79" s="130"/>
      <c r="J79" s="130"/>
      <c r="K79" s="130"/>
      <c r="L79" s="130"/>
      <c r="M79" s="130"/>
      <c r="N79" s="130"/>
      <c r="O79" s="130"/>
      <c r="P79" s="130"/>
      <c r="Q79" s="130"/>
      <c r="R79" s="477"/>
      <c r="S79" s="477"/>
      <c r="T79" s="478"/>
    </row>
    <row r="80" spans="2:20" ht="15" customHeight="1">
      <c r="B80" s="485"/>
      <c r="C80" s="486"/>
      <c r="D80" s="487"/>
      <c r="E80" s="123"/>
      <c r="F80" s="123"/>
      <c r="G80" s="123"/>
      <c r="H80" s="123"/>
      <c r="I80" s="123"/>
      <c r="J80" s="123"/>
      <c r="K80" s="123"/>
      <c r="L80" s="123"/>
      <c r="M80" s="123"/>
      <c r="N80" s="123"/>
      <c r="O80" s="123"/>
      <c r="P80" s="182"/>
      <c r="Q80" s="123"/>
      <c r="R80" s="475"/>
      <c r="S80" s="475"/>
      <c r="T80" s="476"/>
    </row>
    <row r="81" spans="2:20">
      <c r="B81" s="207" t="s">
        <v>291</v>
      </c>
      <c r="C81" s="207"/>
      <c r="D81" s="207"/>
      <c r="E81" s="207"/>
      <c r="F81" s="207"/>
      <c r="G81" s="207"/>
      <c r="H81" s="207"/>
      <c r="I81" s="1"/>
      <c r="J81" s="1"/>
      <c r="K81" s="1"/>
      <c r="L81" s="1"/>
      <c r="M81" s="1"/>
      <c r="N81" s="1"/>
      <c r="O81" s="1"/>
      <c r="P81" s="1"/>
      <c r="Q81" s="1"/>
      <c r="R81" s="206"/>
      <c r="S81" s="206"/>
      <c r="T81" s="206"/>
    </row>
    <row r="82" spans="2:20">
      <c r="B82" s="1"/>
      <c r="C82" s="1"/>
      <c r="D82" s="1"/>
      <c r="E82" s="1"/>
      <c r="F82" s="1"/>
      <c r="G82" s="1"/>
      <c r="H82" s="1"/>
      <c r="I82" s="1"/>
      <c r="J82" s="1"/>
      <c r="K82" s="1"/>
      <c r="L82" s="1"/>
      <c r="M82" s="1"/>
      <c r="N82" s="1"/>
      <c r="O82" s="1"/>
      <c r="P82" s="1"/>
      <c r="Q82" s="1"/>
      <c r="R82" s="1"/>
      <c r="S82" s="1"/>
      <c r="T82" s="1"/>
    </row>
    <row r="83" spans="2:20">
      <c r="B83" s="1"/>
      <c r="C83" s="1"/>
      <c r="D83" s="1"/>
      <c r="E83" s="1"/>
      <c r="F83" s="1"/>
      <c r="G83" s="1"/>
      <c r="H83" s="1"/>
      <c r="I83" s="1"/>
      <c r="J83" s="1"/>
      <c r="K83" s="1"/>
      <c r="L83" s="1"/>
      <c r="M83" s="1"/>
      <c r="N83" s="1"/>
      <c r="O83" s="1"/>
      <c r="P83" s="1"/>
      <c r="Q83" s="1"/>
      <c r="R83" s="1"/>
      <c r="S83" s="1"/>
      <c r="T83" s="1"/>
    </row>
    <row r="84" spans="2:20">
      <c r="B84" s="1"/>
      <c r="C84" s="1"/>
      <c r="D84" s="1"/>
      <c r="E84" s="1"/>
      <c r="F84" s="1"/>
      <c r="G84" s="1"/>
      <c r="H84" s="1"/>
      <c r="I84" s="1"/>
      <c r="J84" s="1"/>
      <c r="K84" s="1"/>
      <c r="L84" s="1"/>
      <c r="M84" s="1"/>
      <c r="N84" s="1"/>
      <c r="O84" s="1"/>
      <c r="P84" s="1"/>
      <c r="Q84" s="1"/>
      <c r="R84" s="1"/>
      <c r="S84" s="1"/>
      <c r="T84" s="1"/>
    </row>
    <row r="85" spans="2:20">
      <c r="B85" s="1"/>
      <c r="C85" s="1"/>
      <c r="D85" s="1"/>
      <c r="E85" s="1"/>
      <c r="F85" s="1"/>
      <c r="G85" s="1"/>
      <c r="H85" s="1"/>
      <c r="I85" s="1"/>
      <c r="J85" s="1"/>
      <c r="K85" s="1"/>
      <c r="L85" s="1"/>
      <c r="M85" s="1"/>
      <c r="N85" s="1"/>
      <c r="O85" s="1"/>
      <c r="P85" s="1"/>
      <c r="Q85" s="1"/>
      <c r="R85" s="1"/>
      <c r="S85" s="1"/>
      <c r="T85" s="1"/>
    </row>
    <row r="86" spans="2:20">
      <c r="B86" s="1"/>
      <c r="C86" s="1"/>
      <c r="D86" s="1"/>
      <c r="E86" s="1"/>
      <c r="F86" s="1"/>
      <c r="G86" s="1"/>
      <c r="H86" s="1"/>
      <c r="I86" s="1"/>
      <c r="J86" s="1"/>
      <c r="K86" s="1"/>
      <c r="L86" s="1"/>
      <c r="M86" s="1"/>
      <c r="N86" s="1"/>
      <c r="O86" s="1"/>
      <c r="P86" s="1"/>
      <c r="Q86" s="1"/>
      <c r="R86" s="1"/>
      <c r="S86" s="1"/>
      <c r="T86" s="1"/>
    </row>
    <row r="87" spans="2:20">
      <c r="B87" s="1"/>
      <c r="C87" s="1"/>
      <c r="D87" s="1"/>
      <c r="E87" s="1"/>
      <c r="F87" s="1"/>
      <c r="G87" s="1"/>
      <c r="H87" s="1"/>
      <c r="I87" s="1"/>
      <c r="J87" s="1"/>
      <c r="K87" s="1"/>
      <c r="L87" s="1"/>
      <c r="M87" s="1"/>
      <c r="N87" s="1"/>
      <c r="O87" s="1"/>
      <c r="P87" s="1"/>
      <c r="Q87" s="1"/>
      <c r="R87" s="1"/>
      <c r="S87" s="1"/>
      <c r="T87" s="1"/>
    </row>
    <row r="88" spans="2:20">
      <c r="B88" s="1"/>
      <c r="C88" s="1"/>
      <c r="D88" s="1"/>
      <c r="E88" s="1"/>
      <c r="F88" s="1"/>
      <c r="G88" s="1"/>
      <c r="H88" s="1"/>
      <c r="I88" s="1"/>
      <c r="J88" s="1"/>
      <c r="K88" s="1"/>
      <c r="L88" s="1"/>
      <c r="M88" s="1"/>
      <c r="N88" s="1"/>
      <c r="O88" s="1"/>
      <c r="P88" s="1"/>
      <c r="Q88" s="1"/>
      <c r="R88" s="1"/>
      <c r="S88" s="1"/>
      <c r="T88" s="1"/>
    </row>
    <row r="89" spans="2:20">
      <c r="B89" s="1"/>
      <c r="C89" s="1"/>
      <c r="D89" s="1"/>
      <c r="E89" s="1"/>
      <c r="F89" s="1"/>
      <c r="G89" s="1"/>
      <c r="H89" s="1"/>
      <c r="I89" s="1"/>
      <c r="J89" s="1"/>
      <c r="K89" s="1"/>
      <c r="L89" s="1"/>
      <c r="M89" s="1"/>
      <c r="N89" s="1"/>
      <c r="O89" s="1"/>
      <c r="P89" s="1"/>
      <c r="Q89" s="1"/>
      <c r="R89" s="1"/>
      <c r="S89" s="1"/>
      <c r="T89" s="1"/>
    </row>
    <row r="90" spans="2:20">
      <c r="B90" s="1"/>
      <c r="C90" s="1"/>
      <c r="D90" s="1"/>
      <c r="E90" s="1"/>
      <c r="F90" s="1"/>
      <c r="G90" s="1"/>
      <c r="H90" s="1"/>
      <c r="I90" s="1"/>
      <c r="J90" s="1"/>
      <c r="K90" s="1"/>
      <c r="L90" s="1"/>
      <c r="M90" s="1"/>
      <c r="N90" s="1"/>
      <c r="O90" s="1"/>
      <c r="P90" s="1"/>
      <c r="Q90" s="1"/>
      <c r="R90" s="1"/>
      <c r="S90" s="1"/>
      <c r="T90" s="1"/>
    </row>
    <row r="91" spans="2:20">
      <c r="B91" s="1"/>
      <c r="C91" s="1"/>
      <c r="D91" s="1"/>
      <c r="E91" s="1"/>
      <c r="F91" s="1"/>
      <c r="G91" s="1"/>
      <c r="H91" s="1"/>
      <c r="I91" s="1"/>
      <c r="J91" s="1"/>
      <c r="K91" s="1"/>
      <c r="L91" s="1"/>
      <c r="M91" s="1"/>
      <c r="N91" s="1"/>
      <c r="O91" s="1"/>
      <c r="P91" s="1"/>
      <c r="Q91" s="1"/>
      <c r="R91" s="1"/>
      <c r="S91" s="1"/>
      <c r="T91" s="1"/>
    </row>
    <row r="92" spans="2:20">
      <c r="B92" s="1"/>
      <c r="C92" s="1"/>
      <c r="D92" s="1"/>
      <c r="E92" s="1"/>
      <c r="F92" s="1"/>
      <c r="G92" s="1"/>
      <c r="H92" s="1"/>
      <c r="I92" s="1"/>
      <c r="J92" s="1"/>
      <c r="K92" s="1"/>
      <c r="L92" s="1"/>
      <c r="M92" s="1"/>
      <c r="N92" s="1"/>
      <c r="O92" s="1"/>
      <c r="P92" s="1"/>
      <c r="Q92" s="1"/>
      <c r="R92" s="1"/>
      <c r="S92" s="1"/>
      <c r="T92" s="1"/>
    </row>
    <row r="93" spans="2:20">
      <c r="B93" s="1"/>
      <c r="C93" s="1"/>
      <c r="D93" s="1"/>
      <c r="E93" s="1"/>
      <c r="F93" s="1"/>
      <c r="G93" s="1"/>
      <c r="H93" s="1"/>
      <c r="I93" s="1"/>
      <c r="J93" s="1"/>
      <c r="K93" s="1"/>
      <c r="L93" s="1"/>
      <c r="M93" s="1"/>
      <c r="N93" s="1"/>
      <c r="O93" s="1"/>
      <c r="P93" s="1"/>
      <c r="Q93" s="1"/>
      <c r="R93" s="1"/>
      <c r="S93" s="1"/>
      <c r="T93" s="1"/>
    </row>
    <row r="94" spans="2:20">
      <c r="B94" s="1"/>
      <c r="C94" s="1"/>
      <c r="D94" s="1"/>
      <c r="E94" s="1"/>
      <c r="F94" s="1"/>
      <c r="G94" s="1"/>
      <c r="H94" s="1"/>
      <c r="I94" s="1"/>
      <c r="J94" s="1"/>
      <c r="K94" s="1"/>
      <c r="L94" s="1"/>
      <c r="M94" s="1"/>
      <c r="N94" s="1"/>
      <c r="O94" s="1"/>
      <c r="P94" s="1"/>
      <c r="Q94" s="1"/>
      <c r="R94" s="1"/>
      <c r="S94" s="1"/>
      <c r="T94" s="1"/>
    </row>
    <row r="95" spans="2:20">
      <c r="B95" s="1"/>
      <c r="C95" s="1"/>
      <c r="D95" s="1"/>
      <c r="E95" s="1"/>
      <c r="F95" s="1"/>
      <c r="G95" s="1"/>
      <c r="H95" s="1"/>
      <c r="I95" s="1"/>
      <c r="J95" s="1"/>
      <c r="K95" s="1"/>
      <c r="L95" s="1"/>
      <c r="M95" s="1"/>
      <c r="N95" s="1"/>
      <c r="O95" s="1"/>
      <c r="P95" s="1"/>
      <c r="Q95" s="1"/>
      <c r="R95" s="1"/>
      <c r="S95" s="1"/>
      <c r="T95" s="1"/>
    </row>
    <row r="96" spans="2:20">
      <c r="B96" s="1"/>
      <c r="C96" s="1"/>
      <c r="D96" s="1"/>
      <c r="E96" s="1"/>
      <c r="F96" s="1"/>
      <c r="G96" s="1"/>
      <c r="H96" s="1"/>
      <c r="I96" s="1"/>
      <c r="J96" s="1"/>
      <c r="K96" s="1"/>
      <c r="L96" s="1"/>
      <c r="M96" s="1"/>
      <c r="N96" s="1"/>
      <c r="O96" s="1"/>
      <c r="P96" s="1"/>
      <c r="Q96" s="1"/>
      <c r="R96" s="1"/>
      <c r="S96" s="1"/>
      <c r="T96" s="1"/>
    </row>
    <row r="97" spans="2:20">
      <c r="B97" s="1"/>
      <c r="C97" s="1"/>
      <c r="D97" s="1"/>
      <c r="E97" s="1"/>
      <c r="F97" s="1"/>
      <c r="G97" s="1"/>
      <c r="H97" s="1"/>
      <c r="I97" s="1"/>
      <c r="J97" s="1"/>
      <c r="K97" s="1"/>
      <c r="L97" s="1"/>
      <c r="M97" s="1"/>
      <c r="N97" s="1"/>
      <c r="O97" s="1"/>
      <c r="P97" s="1"/>
      <c r="Q97" s="1"/>
      <c r="R97" s="1"/>
      <c r="S97" s="1"/>
      <c r="T97" s="1"/>
    </row>
    <row r="98" spans="2:20">
      <c r="B98" s="1"/>
      <c r="C98" s="1"/>
      <c r="D98" s="1"/>
      <c r="E98" s="1"/>
      <c r="F98" s="1"/>
      <c r="G98" s="1"/>
      <c r="H98" s="1"/>
      <c r="I98" s="1"/>
      <c r="J98" s="1"/>
      <c r="K98" s="1"/>
      <c r="L98" s="1"/>
      <c r="M98" s="1"/>
      <c r="N98" s="1"/>
      <c r="O98" s="1"/>
      <c r="P98" s="1"/>
      <c r="Q98" s="1"/>
      <c r="R98" s="1"/>
      <c r="S98" s="1"/>
      <c r="T98" s="1"/>
    </row>
    <row r="99" spans="2:20">
      <c r="B99" s="1"/>
      <c r="C99" s="1"/>
      <c r="D99" s="1"/>
      <c r="E99" s="1"/>
      <c r="F99" s="1"/>
      <c r="G99" s="1"/>
      <c r="H99" s="1"/>
      <c r="I99" s="1"/>
      <c r="J99" s="1"/>
      <c r="K99" s="1"/>
      <c r="L99" s="1"/>
      <c r="M99" s="1"/>
      <c r="N99" s="1"/>
      <c r="O99" s="1"/>
      <c r="P99" s="1"/>
      <c r="Q99" s="1"/>
      <c r="R99" s="1"/>
      <c r="S99" s="1"/>
      <c r="T99" s="1"/>
    </row>
    <row r="100" spans="2:20">
      <c r="B100" s="1"/>
      <c r="C100" s="1"/>
      <c r="D100" s="1"/>
      <c r="E100" s="1"/>
      <c r="F100" s="1"/>
      <c r="G100" s="1"/>
      <c r="H100" s="1"/>
      <c r="I100" s="1"/>
      <c r="J100" s="1"/>
      <c r="K100" s="1"/>
      <c r="L100" s="1"/>
      <c r="M100" s="1"/>
      <c r="N100" s="1"/>
      <c r="O100" s="1"/>
      <c r="P100" s="1"/>
      <c r="Q100" s="1"/>
      <c r="R100" s="1"/>
      <c r="S100" s="1"/>
      <c r="T100" s="1"/>
    </row>
    <row r="101" spans="2:20">
      <c r="B101" s="1"/>
      <c r="C101" s="1"/>
      <c r="D101" s="1"/>
      <c r="E101" s="1"/>
      <c r="F101" s="1"/>
      <c r="G101" s="1"/>
      <c r="H101" s="1"/>
      <c r="I101" s="1"/>
      <c r="J101" s="1"/>
      <c r="K101" s="1"/>
      <c r="L101" s="1"/>
      <c r="M101" s="1"/>
      <c r="N101" s="1"/>
      <c r="O101" s="1"/>
      <c r="P101" s="1"/>
      <c r="Q101" s="1"/>
      <c r="R101" s="1"/>
      <c r="S101" s="1"/>
      <c r="T101" s="1"/>
    </row>
    <row r="102" spans="2:20">
      <c r="B102" s="1"/>
      <c r="C102" s="1"/>
      <c r="D102" s="1"/>
      <c r="E102" s="1"/>
      <c r="F102" s="1"/>
      <c r="G102" s="1"/>
      <c r="H102" s="1"/>
      <c r="I102" s="1"/>
      <c r="J102" s="1"/>
      <c r="K102" s="1"/>
      <c r="L102" s="1"/>
      <c r="M102" s="1"/>
      <c r="N102" s="1"/>
      <c r="O102" s="1"/>
      <c r="P102" s="1"/>
      <c r="Q102" s="1"/>
      <c r="R102" s="1"/>
      <c r="S102" s="1"/>
      <c r="T102" s="1"/>
    </row>
    <row r="103" spans="2:20">
      <c r="B103" s="1"/>
      <c r="C103" s="1"/>
      <c r="D103" s="1"/>
      <c r="E103" s="1"/>
      <c r="F103" s="1"/>
      <c r="G103" s="1"/>
      <c r="H103" s="1"/>
      <c r="I103" s="1"/>
      <c r="J103" s="1"/>
      <c r="K103" s="1"/>
      <c r="L103" s="1"/>
      <c r="M103" s="1"/>
      <c r="N103" s="1"/>
      <c r="O103" s="1"/>
      <c r="P103" s="1"/>
      <c r="Q103" s="1"/>
      <c r="R103" s="1"/>
      <c r="S103" s="1"/>
      <c r="T103" s="1"/>
    </row>
    <row r="104" spans="2:20">
      <c r="B104" s="1"/>
      <c r="C104" s="1"/>
      <c r="D104" s="1"/>
      <c r="E104" s="1"/>
      <c r="F104" s="1"/>
      <c r="G104" s="1"/>
      <c r="H104" s="1"/>
      <c r="I104" s="1"/>
      <c r="J104" s="1"/>
      <c r="K104" s="1"/>
      <c r="L104" s="1"/>
      <c r="M104" s="1"/>
      <c r="N104" s="1"/>
      <c r="O104" s="1"/>
      <c r="P104" s="1"/>
      <c r="Q104" s="1"/>
      <c r="R104" s="1"/>
      <c r="S104" s="1"/>
      <c r="T104" s="1"/>
    </row>
    <row r="105" spans="2:20">
      <c r="B105" s="1"/>
      <c r="C105" s="1"/>
      <c r="D105" s="1"/>
      <c r="E105" s="1"/>
      <c r="F105" s="1"/>
      <c r="G105" s="1"/>
      <c r="H105" s="1"/>
      <c r="I105" s="1"/>
      <c r="J105" s="1"/>
      <c r="K105" s="1"/>
      <c r="L105" s="1"/>
      <c r="M105" s="1"/>
      <c r="N105" s="1"/>
      <c r="O105" s="1"/>
      <c r="P105" s="1"/>
      <c r="Q105" s="1"/>
      <c r="R105" s="1"/>
      <c r="S105" s="1"/>
      <c r="T105" s="1"/>
    </row>
  </sheetData>
  <sheetProtection selectLockedCells="1"/>
  <mergeCells count="92">
    <mergeCell ref="B74:D80"/>
    <mergeCell ref="B8:B46"/>
    <mergeCell ref="C34:C44"/>
    <mergeCell ref="R68:T68"/>
    <mergeCell ref="R69:T69"/>
    <mergeCell ref="R70:T70"/>
    <mergeCell ref="R71:T71"/>
    <mergeCell ref="R64:T64"/>
    <mergeCell ref="R74:T74"/>
    <mergeCell ref="R56:T56"/>
    <mergeCell ref="D56:D63"/>
    <mergeCell ref="R52:T52"/>
    <mergeCell ref="R53:T53"/>
    <mergeCell ref="C54:C71"/>
    <mergeCell ref="D54:D55"/>
    <mergeCell ref="R65:T65"/>
    <mergeCell ref="R80:T80"/>
    <mergeCell ref="R67:T67"/>
    <mergeCell ref="R57:T58"/>
    <mergeCell ref="R59:T59"/>
    <mergeCell ref="R60:T60"/>
    <mergeCell ref="R61:T61"/>
    <mergeCell ref="R62:T62"/>
    <mergeCell ref="R75:T75"/>
    <mergeCell ref="R76:T76"/>
    <mergeCell ref="R77:T77"/>
    <mergeCell ref="R78:T78"/>
    <mergeCell ref="R79:T79"/>
    <mergeCell ref="B52:B73"/>
    <mergeCell ref="C72:C73"/>
    <mergeCell ref="D72:D73"/>
    <mergeCell ref="R72:T73"/>
    <mergeCell ref="C45:C46"/>
    <mergeCell ref="D45:D46"/>
    <mergeCell ref="R55:T55"/>
    <mergeCell ref="D64:D68"/>
    <mergeCell ref="D69:D71"/>
    <mergeCell ref="R54:T54"/>
    <mergeCell ref="R63:T63"/>
    <mergeCell ref="B50:D51"/>
    <mergeCell ref="E50:Q50"/>
    <mergeCell ref="R50:T51"/>
    <mergeCell ref="C52:D53"/>
    <mergeCell ref="R66:T66"/>
    <mergeCell ref="B1:T1"/>
    <mergeCell ref="R6:T6"/>
    <mergeCell ref="R7:T7"/>
    <mergeCell ref="S3:T3"/>
    <mergeCell ref="R11:T12"/>
    <mergeCell ref="E4:Q4"/>
    <mergeCell ref="R4:T5"/>
    <mergeCell ref="R8:T8"/>
    <mergeCell ref="R9:T9"/>
    <mergeCell ref="C8:C31"/>
    <mergeCell ref="B4:D5"/>
    <mergeCell ref="D10:D20"/>
    <mergeCell ref="D21:D24"/>
    <mergeCell ref="D8:D9"/>
    <mergeCell ref="C6:D7"/>
    <mergeCell ref="R10:T10"/>
    <mergeCell ref="C32:C33"/>
    <mergeCell ref="D32:D33"/>
    <mergeCell ref="D41:D44"/>
    <mergeCell ref="D36:D40"/>
    <mergeCell ref="D34:D35"/>
    <mergeCell ref="R13:T13"/>
    <mergeCell ref="R14:T14"/>
    <mergeCell ref="D25:D31"/>
    <mergeCell ref="R29:T29"/>
    <mergeCell ref="R30:T30"/>
    <mergeCell ref="R26:T27"/>
    <mergeCell ref="R20:T20"/>
    <mergeCell ref="R21:T21"/>
    <mergeCell ref="R28:T28"/>
    <mergeCell ref="R19:T19"/>
    <mergeCell ref="R16:T16"/>
    <mergeCell ref="R17:T17"/>
    <mergeCell ref="R22:T22"/>
    <mergeCell ref="R23:T23"/>
    <mergeCell ref="R24:T24"/>
    <mergeCell ref="R25:T25"/>
    <mergeCell ref="R49:T49"/>
    <mergeCell ref="R44:T44"/>
    <mergeCell ref="R39:T39"/>
    <mergeCell ref="R40:T40"/>
    <mergeCell ref="R41:T41"/>
    <mergeCell ref="R45:T46"/>
    <mergeCell ref="R34:T34"/>
    <mergeCell ref="R35:T35"/>
    <mergeCell ref="R32:T33"/>
    <mergeCell ref="R42:T43"/>
    <mergeCell ref="R36:T38"/>
  </mergeCells>
  <phoneticPr fontId="2"/>
  <pageMargins left="0.70866141732283472" right="0.70866141732283472" top="0.74803149606299213" bottom="0.74803149606299213" header="0.31496062992125984" footer="0.31496062992125984"/>
  <pageSetup paperSize="9" scale="90" firstPageNumber="3" orientation="portrait" useFirstPageNumber="1" r:id="rId1"/>
  <headerFooter>
    <oddFooter>&amp;C&amp;"ＭＳ 明朝,標準"&amp;P</oddFooter>
    <firstFooter>&amp;C&amp;"ＭＳ 明朝,標準"3</firstFooter>
  </headerFooter>
  <rowBreaks count="1" manualBreakCount="1">
    <brk id="4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zoomScale="115" zoomScaleNormal="115" workbookViewId="0">
      <selection activeCell="D10" sqref="D10:E10"/>
    </sheetView>
  </sheetViews>
  <sheetFormatPr defaultRowHeight="13.5"/>
  <cols>
    <col min="1" max="1" width="3.75" style="2" customWidth="1"/>
    <col min="2" max="2" width="9.375" style="2" customWidth="1"/>
    <col min="3" max="4" width="3.75" style="2" customWidth="1"/>
    <col min="5" max="5" width="15.25" style="2" customWidth="1"/>
    <col min="6" max="10" width="10.625" style="2" customWidth="1"/>
    <col min="11" max="16384" width="9" style="2"/>
  </cols>
  <sheetData>
    <row r="1" spans="1:11" ht="30" customHeight="1">
      <c r="A1" s="362" t="s">
        <v>73</v>
      </c>
      <c r="B1" s="362"/>
      <c r="C1" s="362"/>
      <c r="D1" s="362"/>
      <c r="E1" s="362"/>
      <c r="F1" s="362"/>
      <c r="G1" s="362"/>
      <c r="H1" s="362"/>
      <c r="I1" s="362"/>
      <c r="J1" s="362"/>
      <c r="K1" s="6"/>
    </row>
    <row r="2" spans="1:11" ht="14.25" customHeight="1">
      <c r="A2" s="1"/>
      <c r="B2" s="1"/>
      <c r="C2" s="1"/>
      <c r="D2" s="1"/>
      <c r="E2" s="1"/>
      <c r="F2" s="1"/>
      <c r="G2" s="1"/>
      <c r="H2" s="1"/>
      <c r="I2" s="1"/>
      <c r="J2" s="1"/>
      <c r="K2" s="1"/>
    </row>
    <row r="3" spans="1:11">
      <c r="A3" s="73"/>
      <c r="B3" s="100"/>
      <c r="C3" s="100"/>
      <c r="D3" s="100"/>
      <c r="E3" s="175" t="s">
        <v>76</v>
      </c>
      <c r="F3" s="520">
        <v>26</v>
      </c>
      <c r="G3" s="520">
        <v>27</v>
      </c>
      <c r="H3" s="520">
        <v>28</v>
      </c>
      <c r="I3" s="520">
        <v>29</v>
      </c>
      <c r="J3" s="518">
        <v>30</v>
      </c>
      <c r="K3" s="1"/>
    </row>
    <row r="4" spans="1:11">
      <c r="A4" s="533" t="s">
        <v>74</v>
      </c>
      <c r="B4" s="534"/>
      <c r="C4" s="57"/>
      <c r="D4" s="57"/>
      <c r="E4" s="58"/>
      <c r="F4" s="521"/>
      <c r="G4" s="521"/>
      <c r="H4" s="521"/>
      <c r="I4" s="521"/>
      <c r="J4" s="519"/>
      <c r="K4" s="1"/>
    </row>
    <row r="5" spans="1:11" ht="15" customHeight="1">
      <c r="A5" s="535" t="s">
        <v>75</v>
      </c>
      <c r="B5" s="536"/>
      <c r="C5" s="73"/>
      <c r="D5" s="100"/>
      <c r="E5" s="74"/>
      <c r="F5" s="104" t="s">
        <v>15</v>
      </c>
      <c r="G5" s="104" t="s">
        <v>15</v>
      </c>
      <c r="H5" s="104" t="s">
        <v>15</v>
      </c>
      <c r="I5" s="104" t="s">
        <v>15</v>
      </c>
      <c r="J5" s="105" t="s">
        <v>15</v>
      </c>
      <c r="K5" s="1"/>
    </row>
    <row r="6" spans="1:11" ht="22.5" customHeight="1">
      <c r="A6" s="537"/>
      <c r="B6" s="538"/>
      <c r="C6" s="106" t="s">
        <v>77</v>
      </c>
      <c r="D6" s="515" t="s">
        <v>80</v>
      </c>
      <c r="E6" s="522"/>
      <c r="F6" s="107">
        <v>25638375</v>
      </c>
      <c r="G6" s="107">
        <v>25242915</v>
      </c>
      <c r="H6" s="108">
        <v>25795650</v>
      </c>
      <c r="I6" s="108">
        <v>25906908</v>
      </c>
      <c r="J6" s="108">
        <v>25961173</v>
      </c>
      <c r="K6" s="1"/>
    </row>
    <row r="7" spans="1:11" ht="22.5" customHeight="1">
      <c r="A7" s="537"/>
      <c r="B7" s="538"/>
      <c r="C7" s="109" t="s">
        <v>78</v>
      </c>
      <c r="D7" s="514" t="s">
        <v>81</v>
      </c>
      <c r="E7" s="510"/>
      <c r="F7" s="67">
        <v>5646545</v>
      </c>
      <c r="G7" s="67">
        <v>5679690</v>
      </c>
      <c r="H7" s="110">
        <v>5787687</v>
      </c>
      <c r="I7" s="110">
        <v>5831914</v>
      </c>
      <c r="J7" s="110">
        <v>5953089</v>
      </c>
      <c r="K7" s="1"/>
    </row>
    <row r="8" spans="1:11" ht="22.5" customHeight="1">
      <c r="A8" s="539"/>
      <c r="B8" s="540"/>
      <c r="C8" s="109" t="s">
        <v>79</v>
      </c>
      <c r="D8" s="514" t="s">
        <v>82</v>
      </c>
      <c r="E8" s="510"/>
      <c r="F8" s="68">
        <v>31284920</v>
      </c>
      <c r="G8" s="68">
        <v>30922605</v>
      </c>
      <c r="H8" s="68">
        <v>31583337</v>
      </c>
      <c r="I8" s="68">
        <v>31738822</v>
      </c>
      <c r="J8" s="68">
        <v>31914262</v>
      </c>
      <c r="K8" s="1"/>
    </row>
    <row r="9" spans="1:11" ht="22.5" customHeight="1">
      <c r="A9" s="530" t="s">
        <v>109</v>
      </c>
      <c r="B9" s="523" t="s">
        <v>106</v>
      </c>
      <c r="C9" s="109" t="s">
        <v>85</v>
      </c>
      <c r="D9" s="514" t="s">
        <v>83</v>
      </c>
      <c r="E9" s="510"/>
      <c r="F9" s="67">
        <v>166981</v>
      </c>
      <c r="G9" s="67">
        <v>182914</v>
      </c>
      <c r="H9" s="110">
        <v>166367</v>
      </c>
      <c r="I9" s="110">
        <v>164767</v>
      </c>
      <c r="J9" s="110">
        <v>163252</v>
      </c>
      <c r="K9" s="1"/>
    </row>
    <row r="10" spans="1:11" ht="22.5" customHeight="1">
      <c r="A10" s="531"/>
      <c r="B10" s="524"/>
      <c r="C10" s="109" t="s">
        <v>86</v>
      </c>
      <c r="D10" s="514" t="s">
        <v>84</v>
      </c>
      <c r="E10" s="510"/>
      <c r="F10" s="68">
        <v>72710</v>
      </c>
      <c r="G10" s="68">
        <v>81122</v>
      </c>
      <c r="H10" s="68">
        <v>76121</v>
      </c>
      <c r="I10" s="68">
        <v>74809</v>
      </c>
      <c r="J10" s="68">
        <v>80623</v>
      </c>
      <c r="K10" s="1"/>
    </row>
    <row r="11" spans="1:11" ht="22.5" customHeight="1">
      <c r="A11" s="531"/>
      <c r="B11" s="524"/>
      <c r="C11" s="106"/>
      <c r="D11" s="111" t="s">
        <v>110</v>
      </c>
      <c r="E11" s="156" t="s">
        <v>87</v>
      </c>
      <c r="F11" s="107">
        <v>3504</v>
      </c>
      <c r="G11" s="107">
        <v>3659</v>
      </c>
      <c r="H11" s="108">
        <v>3368</v>
      </c>
      <c r="I11" s="108">
        <v>3513</v>
      </c>
      <c r="J11" s="108">
        <v>3721</v>
      </c>
      <c r="K11" s="1"/>
    </row>
    <row r="12" spans="1:11" ht="22.5" customHeight="1">
      <c r="A12" s="531"/>
      <c r="B12" s="524"/>
      <c r="C12" s="109"/>
      <c r="D12" s="158" t="s">
        <v>111</v>
      </c>
      <c r="E12" s="157" t="s">
        <v>88</v>
      </c>
      <c r="F12" s="67">
        <v>69206</v>
      </c>
      <c r="G12" s="67">
        <v>77463</v>
      </c>
      <c r="H12" s="110">
        <v>72753</v>
      </c>
      <c r="I12" s="110">
        <v>71296</v>
      </c>
      <c r="J12" s="110">
        <v>76902</v>
      </c>
      <c r="K12" s="1"/>
    </row>
    <row r="13" spans="1:11" ht="22.5" customHeight="1">
      <c r="A13" s="531"/>
      <c r="B13" s="524"/>
      <c r="C13" s="109" t="s">
        <v>89</v>
      </c>
      <c r="D13" s="507" t="s">
        <v>90</v>
      </c>
      <c r="E13" s="508"/>
      <c r="F13" s="67">
        <v>90841</v>
      </c>
      <c r="G13" s="67">
        <v>98970</v>
      </c>
      <c r="H13" s="110">
        <v>89530</v>
      </c>
      <c r="I13" s="110">
        <v>83714</v>
      </c>
      <c r="J13" s="110">
        <v>87233</v>
      </c>
      <c r="K13" s="1"/>
    </row>
    <row r="14" spans="1:11" ht="22.5" customHeight="1">
      <c r="A14" s="531"/>
      <c r="B14" s="525"/>
      <c r="C14" s="109" t="s">
        <v>91</v>
      </c>
      <c r="D14" s="507" t="s">
        <v>92</v>
      </c>
      <c r="E14" s="508"/>
      <c r="F14" s="68">
        <v>330532</v>
      </c>
      <c r="G14" s="68">
        <v>363006</v>
      </c>
      <c r="H14" s="68">
        <v>332018</v>
      </c>
      <c r="I14" s="68">
        <v>323290</v>
      </c>
      <c r="J14" s="68">
        <v>331108</v>
      </c>
      <c r="K14" s="1"/>
    </row>
    <row r="15" spans="1:11" ht="22.5" customHeight="1">
      <c r="A15" s="531"/>
      <c r="B15" s="526" t="s">
        <v>107</v>
      </c>
      <c r="C15" s="109" t="s">
        <v>93</v>
      </c>
      <c r="D15" s="507" t="s">
        <v>94</v>
      </c>
      <c r="E15" s="508"/>
      <c r="F15" s="67">
        <v>311</v>
      </c>
      <c r="G15" s="67">
        <v>966</v>
      </c>
      <c r="H15" s="110">
        <v>533</v>
      </c>
      <c r="I15" s="110">
        <v>417</v>
      </c>
      <c r="J15" s="110">
        <v>255</v>
      </c>
      <c r="K15" s="1"/>
    </row>
    <row r="16" spans="1:11" ht="22.5" customHeight="1">
      <c r="A16" s="531"/>
      <c r="B16" s="526"/>
      <c r="C16" s="109" t="s">
        <v>95</v>
      </c>
      <c r="D16" s="507" t="s">
        <v>96</v>
      </c>
      <c r="E16" s="508"/>
      <c r="F16" s="67">
        <v>29287</v>
      </c>
      <c r="G16" s="67">
        <v>34396</v>
      </c>
      <c r="H16" s="110">
        <v>25908</v>
      </c>
      <c r="I16" s="110">
        <v>21671</v>
      </c>
      <c r="J16" s="110">
        <v>21911</v>
      </c>
      <c r="K16" s="1"/>
    </row>
    <row r="17" spans="1:11" ht="22.5" customHeight="1">
      <c r="A17" s="531"/>
      <c r="B17" s="526"/>
      <c r="C17" s="109" t="s">
        <v>97</v>
      </c>
      <c r="D17" s="507" t="s">
        <v>90</v>
      </c>
      <c r="E17" s="508"/>
      <c r="F17" s="67">
        <v>262788</v>
      </c>
      <c r="G17" s="67">
        <v>272567</v>
      </c>
      <c r="H17" s="110">
        <v>295081</v>
      </c>
      <c r="I17" s="110">
        <v>263004</v>
      </c>
      <c r="J17" s="110">
        <v>268155</v>
      </c>
      <c r="K17" s="1"/>
    </row>
    <row r="18" spans="1:11" ht="22.5" customHeight="1">
      <c r="A18" s="531"/>
      <c r="B18" s="526"/>
      <c r="C18" s="109" t="s">
        <v>98</v>
      </c>
      <c r="D18" s="507" t="s">
        <v>92</v>
      </c>
      <c r="E18" s="508"/>
      <c r="F18" s="68">
        <v>292386</v>
      </c>
      <c r="G18" s="68">
        <v>307929</v>
      </c>
      <c r="H18" s="68">
        <v>321522</v>
      </c>
      <c r="I18" s="68">
        <v>285092</v>
      </c>
      <c r="J18" s="68">
        <v>290321</v>
      </c>
      <c r="K18" s="1"/>
    </row>
    <row r="19" spans="1:11" ht="22.5" customHeight="1">
      <c r="A19" s="531"/>
      <c r="B19" s="527" t="s">
        <v>108</v>
      </c>
      <c r="C19" s="109" t="s">
        <v>99</v>
      </c>
      <c r="D19" s="507" t="s">
        <v>100</v>
      </c>
      <c r="E19" s="508"/>
      <c r="F19" s="112" t="s">
        <v>113</v>
      </c>
      <c r="G19" s="112" t="s">
        <v>113</v>
      </c>
      <c r="H19" s="113" t="s">
        <v>113</v>
      </c>
      <c r="I19" s="113" t="s">
        <v>113</v>
      </c>
      <c r="J19" s="113" t="s">
        <v>113</v>
      </c>
      <c r="K19" s="1"/>
    </row>
    <row r="20" spans="1:11" ht="22.5" customHeight="1">
      <c r="A20" s="531"/>
      <c r="B20" s="528"/>
      <c r="C20" s="109" t="s">
        <v>101</v>
      </c>
      <c r="D20" s="541" t="s">
        <v>102</v>
      </c>
      <c r="E20" s="542"/>
      <c r="F20" s="112" t="s">
        <v>113</v>
      </c>
      <c r="G20" s="112" t="s">
        <v>113</v>
      </c>
      <c r="H20" s="113" t="s">
        <v>113</v>
      </c>
      <c r="I20" s="113" t="s">
        <v>113</v>
      </c>
      <c r="J20" s="113" t="s">
        <v>113</v>
      </c>
      <c r="K20" s="1"/>
    </row>
    <row r="21" spans="1:11" ht="22.5" customHeight="1">
      <c r="A21" s="531"/>
      <c r="B21" s="528"/>
      <c r="C21" s="109" t="s">
        <v>103</v>
      </c>
      <c r="D21" s="507" t="s">
        <v>90</v>
      </c>
      <c r="E21" s="508"/>
      <c r="F21" s="67">
        <v>0</v>
      </c>
      <c r="G21" s="67">
        <v>0</v>
      </c>
      <c r="H21" s="110">
        <v>0</v>
      </c>
      <c r="I21" s="110">
        <v>0</v>
      </c>
      <c r="J21" s="110">
        <v>0</v>
      </c>
      <c r="K21" s="1"/>
    </row>
    <row r="22" spans="1:11" ht="22.5" customHeight="1">
      <c r="A22" s="531"/>
      <c r="B22" s="529"/>
      <c r="C22" s="109" t="s">
        <v>104</v>
      </c>
      <c r="D22" s="507" t="s">
        <v>92</v>
      </c>
      <c r="E22" s="508"/>
      <c r="F22" s="68">
        <v>0</v>
      </c>
      <c r="G22" s="68">
        <v>0</v>
      </c>
      <c r="H22" s="68">
        <v>0</v>
      </c>
      <c r="I22" s="68">
        <v>0</v>
      </c>
      <c r="J22" s="68">
        <v>0</v>
      </c>
      <c r="K22" s="1"/>
    </row>
    <row r="23" spans="1:11" ht="22.5" customHeight="1">
      <c r="A23" s="531"/>
      <c r="B23" s="166" t="s">
        <v>90</v>
      </c>
      <c r="C23" s="109" t="s">
        <v>105</v>
      </c>
      <c r="D23" s="507" t="s">
        <v>90</v>
      </c>
      <c r="E23" s="508"/>
      <c r="F23" s="67">
        <v>24918</v>
      </c>
      <c r="G23" s="67">
        <v>19627</v>
      </c>
      <c r="H23" s="110">
        <v>16309</v>
      </c>
      <c r="I23" s="110">
        <v>16117</v>
      </c>
      <c r="J23" s="110">
        <v>13187</v>
      </c>
      <c r="K23" s="1"/>
    </row>
    <row r="24" spans="1:11" ht="22.5" customHeight="1">
      <c r="A24" s="532"/>
      <c r="B24" s="114"/>
      <c r="C24" s="159" t="s">
        <v>112</v>
      </c>
      <c r="D24" s="507" t="s">
        <v>82</v>
      </c>
      <c r="E24" s="508"/>
      <c r="F24" s="68">
        <v>647836</v>
      </c>
      <c r="G24" s="68">
        <v>690562</v>
      </c>
      <c r="H24" s="68">
        <v>669849</v>
      </c>
      <c r="I24" s="68">
        <v>624499</v>
      </c>
      <c r="J24" s="68">
        <v>634616</v>
      </c>
      <c r="K24" s="1"/>
    </row>
    <row r="25" spans="1:11" ht="26.25" customHeight="1">
      <c r="A25" s="497" t="s">
        <v>126</v>
      </c>
      <c r="B25" s="498"/>
      <c r="C25" s="109" t="s">
        <v>114</v>
      </c>
      <c r="D25" s="513" t="s">
        <v>115</v>
      </c>
      <c r="E25" s="513"/>
      <c r="F25" s="112" t="s">
        <v>113</v>
      </c>
      <c r="G25" s="112" t="s">
        <v>113</v>
      </c>
      <c r="H25" s="112" t="s">
        <v>113</v>
      </c>
      <c r="I25" s="112" t="s">
        <v>113</v>
      </c>
      <c r="J25" s="112" t="s">
        <v>113</v>
      </c>
      <c r="K25" s="1"/>
    </row>
    <row r="26" spans="1:11" ht="26.25" customHeight="1">
      <c r="A26" s="499"/>
      <c r="B26" s="500"/>
      <c r="C26" s="115" t="s">
        <v>117</v>
      </c>
      <c r="D26" s="513" t="s">
        <v>116</v>
      </c>
      <c r="E26" s="513"/>
      <c r="F26" s="67">
        <v>267694</v>
      </c>
      <c r="G26" s="67">
        <v>266326</v>
      </c>
      <c r="H26" s="67">
        <v>268198</v>
      </c>
      <c r="I26" s="67">
        <v>270233</v>
      </c>
      <c r="J26" s="67">
        <v>271883</v>
      </c>
      <c r="K26" s="1"/>
    </row>
    <row r="27" spans="1:11" ht="26.25" customHeight="1">
      <c r="A27" s="499"/>
      <c r="B27" s="500"/>
      <c r="C27" s="116" t="s">
        <v>118</v>
      </c>
      <c r="D27" s="513" t="s">
        <v>119</v>
      </c>
      <c r="E27" s="513"/>
      <c r="F27" s="67">
        <v>17431</v>
      </c>
      <c r="G27" s="67">
        <v>15870</v>
      </c>
      <c r="H27" s="67">
        <v>16296</v>
      </c>
      <c r="I27" s="67">
        <v>13077</v>
      </c>
      <c r="J27" s="67">
        <v>14980</v>
      </c>
    </row>
    <row r="28" spans="1:11" ht="22.5" customHeight="1">
      <c r="A28" s="501"/>
      <c r="B28" s="502"/>
      <c r="C28" s="116" t="s">
        <v>120</v>
      </c>
      <c r="D28" s="514" t="s">
        <v>82</v>
      </c>
      <c r="E28" s="514"/>
      <c r="F28" s="68">
        <v>285125</v>
      </c>
      <c r="G28" s="68">
        <v>282196</v>
      </c>
      <c r="H28" s="68">
        <v>284494</v>
      </c>
      <c r="I28" s="68">
        <v>283310</v>
      </c>
      <c r="J28" s="68">
        <v>286863</v>
      </c>
    </row>
    <row r="29" spans="1:11" ht="26.25" customHeight="1">
      <c r="A29" s="509"/>
      <c r="B29" s="510"/>
      <c r="C29" s="117" t="s">
        <v>121</v>
      </c>
      <c r="D29" s="515" t="s">
        <v>124</v>
      </c>
      <c r="E29" s="515"/>
      <c r="F29" s="68">
        <v>362711</v>
      </c>
      <c r="G29" s="68">
        <v>408366</v>
      </c>
      <c r="H29" s="68">
        <v>385355</v>
      </c>
      <c r="I29" s="68">
        <v>341189</v>
      </c>
      <c r="J29" s="68">
        <v>347753</v>
      </c>
    </row>
    <row r="30" spans="1:11" ht="15" customHeight="1">
      <c r="A30" s="497" t="s">
        <v>125</v>
      </c>
      <c r="B30" s="498"/>
      <c r="C30" s="511" t="s">
        <v>122</v>
      </c>
      <c r="D30" s="503" t="s">
        <v>127</v>
      </c>
      <c r="E30" s="504"/>
      <c r="F30" s="495">
        <v>2.07076124855042E-2</v>
      </c>
      <c r="G30" s="495">
        <v>2.2331947777362224E-2</v>
      </c>
      <c r="H30" s="494">
        <v>2.1208936851732925E-2</v>
      </c>
      <c r="I30" s="494">
        <v>1.9676187099823678E-2</v>
      </c>
      <c r="J30" s="494">
        <v>1.9885028204631523E-2</v>
      </c>
    </row>
    <row r="31" spans="1:11" ht="15" customHeight="1">
      <c r="A31" s="499"/>
      <c r="B31" s="500"/>
      <c r="C31" s="512"/>
      <c r="D31" s="516" t="s">
        <v>128</v>
      </c>
      <c r="E31" s="517"/>
      <c r="F31" s="496"/>
      <c r="G31" s="496"/>
      <c r="H31" s="494"/>
      <c r="I31" s="494"/>
      <c r="J31" s="494"/>
    </row>
    <row r="32" spans="1:11" ht="15" customHeight="1">
      <c r="A32" s="499"/>
      <c r="B32" s="500"/>
      <c r="C32" s="511" t="s">
        <v>123</v>
      </c>
      <c r="D32" s="505" t="s">
        <v>129</v>
      </c>
      <c r="E32" s="506"/>
      <c r="F32" s="495">
        <v>1.4147191465917789E-2</v>
      </c>
      <c r="G32" s="495">
        <v>1.6177450187508061E-2</v>
      </c>
      <c r="H32" s="494">
        <v>1.493875905433668E-2</v>
      </c>
      <c r="I32" s="494">
        <v>1.3169807836581657E-2</v>
      </c>
      <c r="J32" s="494">
        <v>1.3395118933955719E-2</v>
      </c>
    </row>
    <row r="33" spans="1:10" ht="15" customHeight="1">
      <c r="A33" s="501"/>
      <c r="B33" s="502"/>
      <c r="C33" s="512"/>
      <c r="D33" s="516" t="s">
        <v>130</v>
      </c>
      <c r="E33" s="517"/>
      <c r="F33" s="496"/>
      <c r="G33" s="496"/>
      <c r="H33" s="494"/>
      <c r="I33" s="494"/>
      <c r="J33" s="494"/>
    </row>
    <row r="34" spans="1:10" ht="22.5" customHeight="1">
      <c r="A34" s="1"/>
      <c r="B34" s="1"/>
      <c r="C34" s="1"/>
      <c r="D34" s="1"/>
      <c r="E34" s="1"/>
      <c r="F34" s="1"/>
      <c r="G34" s="1"/>
      <c r="H34" s="1"/>
      <c r="I34" s="1"/>
      <c r="J34" s="1"/>
    </row>
    <row r="35" spans="1:10" ht="22.5" customHeight="1">
      <c r="A35" s="1"/>
      <c r="B35" s="1"/>
      <c r="C35" s="1"/>
      <c r="D35" s="1"/>
      <c r="E35" s="1"/>
      <c r="F35" s="1"/>
      <c r="G35" s="1"/>
      <c r="H35" s="1"/>
      <c r="I35" s="1"/>
      <c r="J35" s="1"/>
    </row>
    <row r="36" spans="1:10" ht="22.5" customHeight="1">
      <c r="A36" s="1"/>
      <c r="B36" s="1"/>
      <c r="C36" s="1"/>
      <c r="D36" s="1"/>
      <c r="E36" s="1"/>
      <c r="F36" s="1"/>
      <c r="G36" s="1"/>
      <c r="H36" s="1"/>
      <c r="I36" s="1"/>
      <c r="J36" s="1"/>
    </row>
    <row r="37" spans="1:10">
      <c r="A37" s="1"/>
      <c r="B37" s="1"/>
      <c r="C37" s="1"/>
      <c r="D37" s="1"/>
      <c r="E37" s="1"/>
      <c r="F37" s="1"/>
      <c r="G37" s="1"/>
      <c r="H37" s="1"/>
      <c r="I37" s="1"/>
      <c r="J37" s="1"/>
    </row>
    <row r="38" spans="1:10">
      <c r="A38" s="1"/>
      <c r="B38" s="1"/>
      <c r="C38" s="1"/>
      <c r="D38" s="1"/>
      <c r="E38" s="1"/>
      <c r="F38" s="1"/>
      <c r="G38" s="1"/>
      <c r="H38" s="1"/>
      <c r="I38" s="1"/>
      <c r="J38" s="1"/>
    </row>
  </sheetData>
  <sheetProtection selectLockedCells="1"/>
  <mergeCells count="53">
    <mergeCell ref="D23:E23"/>
    <mergeCell ref="D17:E17"/>
    <mergeCell ref="D18:E18"/>
    <mergeCell ref="D19:E19"/>
    <mergeCell ref="D20:E20"/>
    <mergeCell ref="B9:B14"/>
    <mergeCell ref="B15:B18"/>
    <mergeCell ref="B19:B22"/>
    <mergeCell ref="A9:A24"/>
    <mergeCell ref="A4:B4"/>
    <mergeCell ref="A5:B8"/>
    <mergeCell ref="J3:J4"/>
    <mergeCell ref="D13:E13"/>
    <mergeCell ref="D14:E14"/>
    <mergeCell ref="D15:E15"/>
    <mergeCell ref="D16:E16"/>
    <mergeCell ref="D10:E10"/>
    <mergeCell ref="F3:F4"/>
    <mergeCell ref="G3:G4"/>
    <mergeCell ref="H3:H4"/>
    <mergeCell ref="I3:I4"/>
    <mergeCell ref="D6:E6"/>
    <mergeCell ref="D7:E7"/>
    <mergeCell ref="D8:E8"/>
    <mergeCell ref="D9:E9"/>
    <mergeCell ref="A29:B29"/>
    <mergeCell ref="A30:B33"/>
    <mergeCell ref="C30:C31"/>
    <mergeCell ref="C32:C33"/>
    <mergeCell ref="D24:E24"/>
    <mergeCell ref="D25:E25"/>
    <mergeCell ref="D26:E26"/>
    <mergeCell ref="D27:E27"/>
    <mergeCell ref="D28:E28"/>
    <mergeCell ref="D29:E29"/>
    <mergeCell ref="D33:E33"/>
    <mergeCell ref="D31:E31"/>
    <mergeCell ref="I30:I31"/>
    <mergeCell ref="I32:I33"/>
    <mergeCell ref="A1:J1"/>
    <mergeCell ref="F30:F31"/>
    <mergeCell ref="G30:G31"/>
    <mergeCell ref="H30:H31"/>
    <mergeCell ref="J30:J31"/>
    <mergeCell ref="F32:F33"/>
    <mergeCell ref="G32:G33"/>
    <mergeCell ref="H32:H33"/>
    <mergeCell ref="J32:J33"/>
    <mergeCell ref="A25:B28"/>
    <mergeCell ref="D30:E30"/>
    <mergeCell ref="D32:E32"/>
    <mergeCell ref="D21:E21"/>
    <mergeCell ref="D22:E22"/>
  </mergeCells>
  <phoneticPr fontId="2"/>
  <conditionalFormatting sqref="J3:J4">
    <cfRule type="expression" dxfId="27" priority="3">
      <formula>$J$3=0</formula>
    </cfRule>
  </conditionalFormatting>
  <conditionalFormatting sqref="H31 H33 F5:H30 F32:H32 J5:J33">
    <cfRule type="expression" dxfId="26" priority="2">
      <formula>F5=""</formula>
    </cfRule>
  </conditionalFormatting>
  <conditionalFormatting sqref="I5:I33">
    <cfRule type="expression" dxfId="25" priority="1">
      <formula>I5=""</formula>
    </cfRule>
  </conditionalFormatting>
  <pageMargins left="0.70866141732283472" right="0.70866141732283472" top="0.74803149606299213" bottom="0.74803149606299213" header="0.31496062992125984" footer="0.31496062992125984"/>
  <pageSetup paperSize="9" firstPageNumber="5" orientation="portrait" useFirstPageNumber="1" r:id="rId1"/>
  <headerFooter>
    <oddFooter>&amp;C&amp;"ＭＳ 明朝,標準"&amp;P</oddFooter>
  </headerFooter>
  <ignoredErrors>
    <ignoredError sqref="C6:E33"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topLeftCell="A4" zoomScale="115" zoomScaleNormal="115" workbookViewId="0">
      <selection activeCell="E12" sqref="E12"/>
    </sheetView>
  </sheetViews>
  <sheetFormatPr defaultRowHeight="13.5"/>
  <cols>
    <col min="1" max="1" width="5" style="2" customWidth="1"/>
    <col min="2" max="5" width="13.75" style="2" customWidth="1"/>
    <col min="6" max="8" width="7.5" style="2" customWidth="1"/>
    <col min="9" max="16384" width="9" style="2"/>
  </cols>
  <sheetData>
    <row r="1" spans="1:8" ht="30" customHeight="1">
      <c r="A1" s="362" t="s">
        <v>131</v>
      </c>
      <c r="B1" s="362"/>
      <c r="C1" s="362"/>
      <c r="D1" s="362"/>
      <c r="E1" s="362"/>
      <c r="F1" s="362"/>
      <c r="G1" s="362"/>
      <c r="H1" s="362"/>
    </row>
    <row r="2" spans="1:8" ht="15" customHeight="1">
      <c r="A2" s="1"/>
      <c r="B2" s="1"/>
      <c r="C2" s="1"/>
      <c r="D2" s="1"/>
      <c r="E2" s="1"/>
      <c r="F2" s="1"/>
      <c r="G2" s="1"/>
      <c r="H2" s="1"/>
    </row>
    <row r="3" spans="1:8" ht="7.5" customHeight="1">
      <c r="A3" s="543" t="s">
        <v>2</v>
      </c>
      <c r="B3" s="546" t="s">
        <v>132</v>
      </c>
      <c r="C3" s="548" t="s">
        <v>133</v>
      </c>
      <c r="D3" s="546" t="s">
        <v>135</v>
      </c>
      <c r="E3" s="548" t="s">
        <v>134</v>
      </c>
      <c r="F3" s="3"/>
      <c r="G3" s="100"/>
      <c r="H3" s="3"/>
    </row>
    <row r="4" spans="1:8" ht="18.75" customHeight="1">
      <c r="A4" s="544"/>
      <c r="B4" s="547"/>
      <c r="C4" s="549"/>
      <c r="D4" s="547"/>
      <c r="E4" s="549"/>
      <c r="F4" s="162" t="s">
        <v>140</v>
      </c>
      <c r="G4" s="163" t="s">
        <v>141</v>
      </c>
      <c r="H4" s="162" t="s">
        <v>141</v>
      </c>
    </row>
    <row r="5" spans="1:8" ht="18.75" customHeight="1">
      <c r="A5" s="544"/>
      <c r="B5" s="547" t="s">
        <v>136</v>
      </c>
      <c r="C5" s="549" t="s">
        <v>137</v>
      </c>
      <c r="D5" s="547" t="s">
        <v>138</v>
      </c>
      <c r="E5" s="549" t="s">
        <v>139</v>
      </c>
      <c r="F5" s="162" t="s">
        <v>142</v>
      </c>
      <c r="G5" s="163" t="s">
        <v>140</v>
      </c>
      <c r="H5" s="162" t="s">
        <v>135</v>
      </c>
    </row>
    <row r="6" spans="1:8" ht="7.5" customHeight="1">
      <c r="A6" s="545"/>
      <c r="B6" s="550"/>
      <c r="C6" s="551"/>
      <c r="D6" s="550"/>
      <c r="E6" s="551"/>
      <c r="F6" s="101"/>
      <c r="G6" s="102"/>
      <c r="H6" s="101"/>
    </row>
    <row r="7" spans="1:8">
      <c r="A7" s="103"/>
      <c r="B7" s="174" t="s">
        <v>15</v>
      </c>
      <c r="C7" s="192" t="s">
        <v>15</v>
      </c>
      <c r="D7" s="192" t="s">
        <v>15</v>
      </c>
      <c r="E7" s="192" t="s">
        <v>15</v>
      </c>
      <c r="F7" s="174" t="s">
        <v>237</v>
      </c>
      <c r="G7" s="174" t="s">
        <v>237</v>
      </c>
      <c r="H7" s="174" t="s">
        <v>237</v>
      </c>
    </row>
    <row r="8" spans="1:8" ht="37.5" customHeight="1">
      <c r="A8" s="164">
        <f>A9-1</f>
        <v>17</v>
      </c>
      <c r="B8" s="66">
        <v>100682135</v>
      </c>
      <c r="C8" s="66">
        <v>36270255</v>
      </c>
      <c r="D8" s="66">
        <v>62543871</v>
      </c>
      <c r="E8" s="66">
        <v>25638634</v>
      </c>
      <c r="F8" s="77">
        <v>36.024519146321246</v>
      </c>
      <c r="G8" s="77">
        <v>70.687768806698486</v>
      </c>
      <c r="H8" s="77">
        <v>40.993039909538062</v>
      </c>
    </row>
    <row r="9" spans="1:8" ht="37.5" customHeight="1">
      <c r="A9" s="167">
        <f t="shared" ref="A9:A18" si="0">A10-1</f>
        <v>18</v>
      </c>
      <c r="B9" s="67">
        <v>64513836</v>
      </c>
      <c r="C9" s="67">
        <v>25575052</v>
      </c>
      <c r="D9" s="67">
        <v>60698235</v>
      </c>
      <c r="E9" s="67">
        <v>26063807</v>
      </c>
      <c r="F9" s="77">
        <v>39.642739582250229</v>
      </c>
      <c r="G9" s="77">
        <v>101.91106160800767</v>
      </c>
      <c r="H9" s="77">
        <v>42.939975108007673</v>
      </c>
    </row>
    <row r="10" spans="1:8" ht="37.5" customHeight="1">
      <c r="A10" s="167">
        <f t="shared" si="0"/>
        <v>19</v>
      </c>
      <c r="B10" s="67">
        <v>65975690</v>
      </c>
      <c r="C10" s="67">
        <v>28396779</v>
      </c>
      <c r="D10" s="67">
        <v>62669955</v>
      </c>
      <c r="E10" s="67">
        <v>28389365</v>
      </c>
      <c r="F10" s="77">
        <v>43.041276264029975</v>
      </c>
      <c r="G10" s="77">
        <v>99.973891405078021</v>
      </c>
      <c r="H10" s="77">
        <v>45.299801156710579</v>
      </c>
    </row>
    <row r="11" spans="1:8" ht="37.5" customHeight="1">
      <c r="A11" s="167">
        <f t="shared" si="0"/>
        <v>20</v>
      </c>
      <c r="B11" s="67">
        <v>73575830</v>
      </c>
      <c r="C11" s="67">
        <v>27946378</v>
      </c>
      <c r="D11" s="67">
        <v>67000011</v>
      </c>
      <c r="E11" s="67">
        <v>27956707</v>
      </c>
      <c r="F11" s="77">
        <v>37.983095807413932</v>
      </c>
      <c r="G11" s="77">
        <v>100.03696006688236</v>
      </c>
      <c r="H11" s="77">
        <v>41.726421507602439</v>
      </c>
    </row>
    <row r="12" spans="1:8" ht="37.5" customHeight="1">
      <c r="A12" s="167">
        <f t="shared" si="0"/>
        <v>21</v>
      </c>
      <c r="B12" s="67">
        <v>74208676</v>
      </c>
      <c r="C12" s="67">
        <v>25955598</v>
      </c>
      <c r="D12" s="67">
        <v>69341256</v>
      </c>
      <c r="E12" s="67">
        <v>26106723</v>
      </c>
      <c r="F12" s="77">
        <v>34.976500591386376</v>
      </c>
      <c r="G12" s="77">
        <v>96.729510913214185</v>
      </c>
      <c r="H12" s="77">
        <v>36.207482310386766</v>
      </c>
    </row>
    <row r="13" spans="1:8" ht="37.5" customHeight="1">
      <c r="A13" s="167">
        <f t="shared" si="0"/>
        <v>22</v>
      </c>
      <c r="B13" s="67">
        <v>76340998</v>
      </c>
      <c r="C13" s="67">
        <v>25165098</v>
      </c>
      <c r="D13" s="67">
        <v>70381832</v>
      </c>
      <c r="E13" s="67">
        <v>25416182</v>
      </c>
      <c r="F13" s="77">
        <v>32.964067354739065</v>
      </c>
      <c r="G13" s="77">
        <v>100.99774695890315</v>
      </c>
      <c r="H13" s="77">
        <v>36.111850569618589</v>
      </c>
    </row>
    <row r="14" spans="1:8" ht="37.5" customHeight="1">
      <c r="A14" s="167">
        <f t="shared" si="0"/>
        <v>23</v>
      </c>
      <c r="B14" s="67">
        <v>78558593</v>
      </c>
      <c r="C14" s="67">
        <v>25247614</v>
      </c>
      <c r="D14" s="67">
        <v>72473195</v>
      </c>
      <c r="E14" s="67">
        <v>25659503</v>
      </c>
      <c r="F14" s="77">
        <v>32.138577125483906</v>
      </c>
      <c r="G14" s="77">
        <v>101.63139772336507</v>
      </c>
      <c r="H14" s="77">
        <v>35.405508202032486</v>
      </c>
    </row>
    <row r="15" spans="1:8" ht="37.5" customHeight="1">
      <c r="A15" s="167">
        <f t="shared" si="0"/>
        <v>24</v>
      </c>
      <c r="B15" s="67">
        <v>91230096</v>
      </c>
      <c r="C15" s="67">
        <v>24866044</v>
      </c>
      <c r="D15" s="67">
        <v>72417685</v>
      </c>
      <c r="E15" s="67">
        <v>25189274</v>
      </c>
      <c r="F15" s="77">
        <v>27.256404509318944</v>
      </c>
      <c r="G15" s="77">
        <v>101.29988509631849</v>
      </c>
      <c r="H15" s="77">
        <v>34.783318467029147</v>
      </c>
    </row>
    <row r="16" spans="1:8" ht="37.5" customHeight="1">
      <c r="A16" s="167">
        <f t="shared" si="0"/>
        <v>25</v>
      </c>
      <c r="B16" s="67">
        <v>101503279</v>
      </c>
      <c r="C16" s="67">
        <v>25081326</v>
      </c>
      <c r="D16" s="67">
        <v>83362751</v>
      </c>
      <c r="E16" s="67">
        <v>25281733</v>
      </c>
      <c r="F16" s="77">
        <v>24.709867747228145</v>
      </c>
      <c r="G16" s="77">
        <v>100.79902872758801</v>
      </c>
      <c r="H16" s="77">
        <v>30.327373673164885</v>
      </c>
    </row>
    <row r="17" spans="1:8" ht="37.5" customHeight="1">
      <c r="A17" s="167">
        <f t="shared" si="0"/>
        <v>26</v>
      </c>
      <c r="B17" s="67">
        <v>90819588</v>
      </c>
      <c r="C17" s="67">
        <v>25355492</v>
      </c>
      <c r="D17" s="67">
        <v>84659009</v>
      </c>
      <c r="E17" s="67">
        <v>25638375</v>
      </c>
      <c r="F17" s="77">
        <v>27.918527884094786</v>
      </c>
      <c r="G17" s="77">
        <v>101.11566756424999</v>
      </c>
      <c r="H17" s="77">
        <v>30.284284334110268</v>
      </c>
    </row>
    <row r="18" spans="1:8" ht="37.5" customHeight="1">
      <c r="A18" s="167">
        <f t="shared" si="0"/>
        <v>27</v>
      </c>
      <c r="B18" s="67">
        <v>73871373</v>
      </c>
      <c r="C18" s="67">
        <v>25188807</v>
      </c>
      <c r="D18" s="67">
        <v>69537545</v>
      </c>
      <c r="E18" s="67">
        <v>25242915</v>
      </c>
      <c r="F18" s="77">
        <v>34.098197958226663</v>
      </c>
      <c r="G18" s="77">
        <v>100.21480969702139</v>
      </c>
      <c r="H18" s="77">
        <v>36.301130561914427</v>
      </c>
    </row>
    <row r="19" spans="1:8" ht="37.5" customHeight="1">
      <c r="A19" s="167">
        <f>A20-1</f>
        <v>28</v>
      </c>
      <c r="B19" s="67">
        <v>81378296</v>
      </c>
      <c r="C19" s="67">
        <v>25470578</v>
      </c>
      <c r="D19" s="67">
        <v>73244799</v>
      </c>
      <c r="E19" s="67">
        <v>25795650</v>
      </c>
      <c r="F19" s="77">
        <v>31.298981733409605</v>
      </c>
      <c r="G19" s="77">
        <v>101.27626471609715</v>
      </c>
      <c r="H19" s="77">
        <v>35.218405063818935</v>
      </c>
    </row>
    <row r="20" spans="1:8" ht="37.5" customHeight="1">
      <c r="A20" s="167">
        <f>A21-1</f>
        <v>29</v>
      </c>
      <c r="B20" s="67">
        <v>86873160</v>
      </c>
      <c r="C20" s="67">
        <v>25773601</v>
      </c>
      <c r="D20" s="67">
        <v>81730275</v>
      </c>
      <c r="E20" s="67">
        <v>25906908</v>
      </c>
      <c r="F20" s="77">
        <v>29.668082754213152</v>
      </c>
      <c r="G20" s="77">
        <v>100.51722302987464</v>
      </c>
      <c r="H20" s="77">
        <v>31.698055585889072</v>
      </c>
    </row>
    <row r="21" spans="1:8" ht="37.5" customHeight="1">
      <c r="A21" s="172">
        <v>30</v>
      </c>
      <c r="B21" s="67">
        <v>76270002</v>
      </c>
      <c r="C21" s="67">
        <v>25661894</v>
      </c>
      <c r="D21" s="67">
        <v>72698877</v>
      </c>
      <c r="E21" s="67">
        <v>25961173</v>
      </c>
      <c r="F21" s="77">
        <v>33.646116857319605</v>
      </c>
      <c r="G21" s="77">
        <v>101.16623893778068</v>
      </c>
      <c r="H21" s="77">
        <v>35.710555749024842</v>
      </c>
    </row>
    <row r="22" spans="1:8">
      <c r="B22" s="534" t="s">
        <v>242</v>
      </c>
      <c r="C22" s="534"/>
      <c r="D22" s="534"/>
      <c r="E22" s="534"/>
      <c r="F22" s="534"/>
      <c r="G22" s="534"/>
      <c r="H22" s="534"/>
    </row>
  </sheetData>
  <sheetProtection selectLockedCells="1"/>
  <mergeCells count="11">
    <mergeCell ref="A1:H1"/>
    <mergeCell ref="B22:H22"/>
    <mergeCell ref="A3:A6"/>
    <mergeCell ref="B3:B4"/>
    <mergeCell ref="C3:C4"/>
    <mergeCell ref="D3:D4"/>
    <mergeCell ref="E3:E4"/>
    <mergeCell ref="B5:B6"/>
    <mergeCell ref="C5:C6"/>
    <mergeCell ref="D5:D6"/>
    <mergeCell ref="E5:E6"/>
  </mergeCells>
  <phoneticPr fontId="2"/>
  <conditionalFormatting sqref="A21:E21 B19:E20">
    <cfRule type="expression" dxfId="24" priority="1">
      <formula>A19=""</formula>
    </cfRule>
  </conditionalFormatting>
  <pageMargins left="0.70866141732283472" right="0.70866141732283472" top="0.74803149606299213" bottom="0.74803149606299213" header="0.31496062992125984" footer="0.31496062992125984"/>
  <pageSetup paperSize="9" firstPageNumber="6" orientation="portrait" useFirstPageNumber="1" r:id="rId1"/>
  <headerFooter>
    <oddFooter>&amp;C&amp;"ＭＳ 明朝,標準"&amp;P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view="pageLayout" topLeftCell="A25" zoomScale="115" zoomScaleNormal="100" zoomScalePageLayoutView="115" workbookViewId="0">
      <selection activeCell="L28" sqref="L28"/>
    </sheetView>
  </sheetViews>
  <sheetFormatPr defaultRowHeight="13.5"/>
  <cols>
    <col min="1" max="16384" width="9" style="2"/>
  </cols>
  <sheetData>
    <row r="1" spans="1:9" ht="30" customHeight="1">
      <c r="A1" s="362" t="s">
        <v>231</v>
      </c>
      <c r="B1" s="362"/>
      <c r="C1" s="362"/>
      <c r="D1" s="362"/>
      <c r="E1" s="362"/>
      <c r="F1" s="362"/>
      <c r="G1" s="362"/>
      <c r="H1" s="362"/>
      <c r="I1" s="362"/>
    </row>
    <row r="2" spans="1:9" ht="15" customHeight="1"/>
    <row r="57" spans="1:9">
      <c r="A57" s="187"/>
      <c r="B57" s="187" t="s">
        <v>246</v>
      </c>
      <c r="C57" s="187"/>
      <c r="D57" s="187"/>
      <c r="E57" s="187"/>
      <c r="F57" s="187"/>
      <c r="G57" s="187"/>
      <c r="H57" s="187"/>
      <c r="I57" s="187"/>
    </row>
    <row r="58" spans="1:9">
      <c r="A58" s="187"/>
      <c r="B58" s="187"/>
      <c r="C58" s="187"/>
      <c r="D58" s="187"/>
      <c r="E58" s="187"/>
      <c r="F58" s="187"/>
      <c r="G58" s="187"/>
      <c r="H58" s="187"/>
      <c r="I58" s="187"/>
    </row>
  </sheetData>
  <sheetProtection selectLockedCells="1"/>
  <mergeCells count="1">
    <mergeCell ref="A1:I1"/>
  </mergeCells>
  <phoneticPr fontId="2"/>
  <pageMargins left="0.51181102362204722" right="0.51181102362204722" top="0.74803149606299213" bottom="0.74803149606299213" header="0.31496062992125984" footer="0.31496062992125984"/>
  <pageSetup paperSize="9" scale="95" firstPageNumber="7" orientation="portrait" useFirstPageNumber="1" r:id="rId1"/>
  <headerFooter>
    <oddFooter>&amp;C&amp;"ＭＳ 明朝,標準"&amp;P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view="pageBreakPreview" zoomScale="90" zoomScaleNormal="115" zoomScaleSheetLayoutView="90" workbookViewId="0">
      <selection activeCell="R9" sqref="R9"/>
    </sheetView>
  </sheetViews>
  <sheetFormatPr defaultRowHeight="13.5"/>
  <cols>
    <col min="1" max="8" width="9" style="2"/>
    <col min="9" max="9" width="12.375" style="2" customWidth="1"/>
    <col min="10" max="10" width="9" style="2" customWidth="1"/>
    <col min="11" max="11" width="16.625" style="2" customWidth="1"/>
    <col min="12" max="12" width="13.875" style="2" customWidth="1"/>
    <col min="13" max="13" width="11.625" style="2" customWidth="1"/>
    <col min="14" max="16" width="8.75" style="2" customWidth="1"/>
    <col min="17" max="16384" width="9" style="2"/>
  </cols>
  <sheetData>
    <row r="1" spans="1:16" ht="30" customHeight="1">
      <c r="A1" s="554" t="s">
        <v>256</v>
      </c>
      <c r="B1" s="554"/>
      <c r="C1" s="554"/>
      <c r="D1" s="554"/>
      <c r="E1" s="554"/>
      <c r="F1" s="554"/>
      <c r="G1" s="554"/>
      <c r="H1" s="554"/>
      <c r="I1" s="554"/>
      <c r="J1" s="80"/>
    </row>
    <row r="2" spans="1:16" ht="22.5" customHeight="1">
      <c r="K2" s="1" t="s">
        <v>218</v>
      </c>
      <c r="L2" s="1"/>
    </row>
    <row r="3" spans="1:16" ht="18.75" customHeight="1" thickBot="1">
      <c r="B3" s="553" t="s">
        <v>225</v>
      </c>
      <c r="C3" s="553"/>
      <c r="D3" s="553"/>
      <c r="F3" s="552">
        <v>65639064000</v>
      </c>
      <c r="G3" s="552"/>
      <c r="H3" s="4" t="s">
        <v>21</v>
      </c>
      <c r="K3" s="153" t="s">
        <v>221</v>
      </c>
      <c r="L3" s="153" t="s">
        <v>222</v>
      </c>
      <c r="M3" s="82" t="s">
        <v>223</v>
      </c>
      <c r="N3" s="82" t="s">
        <v>229</v>
      </c>
      <c r="O3" s="81" t="s">
        <v>230</v>
      </c>
      <c r="P3" s="83" t="s">
        <v>224</v>
      </c>
    </row>
    <row r="4" spans="1:16" ht="18.75" customHeight="1">
      <c r="B4" s="553" t="s">
        <v>137</v>
      </c>
      <c r="C4" s="553"/>
      <c r="D4" s="553"/>
      <c r="F4" s="552">
        <v>25599670000</v>
      </c>
      <c r="G4" s="552"/>
      <c r="H4" s="4" t="s">
        <v>21</v>
      </c>
      <c r="K4" s="84" t="s">
        <v>22</v>
      </c>
      <c r="L4" s="85">
        <v>10798645</v>
      </c>
      <c r="M4" s="86">
        <v>16.45155238654835</v>
      </c>
      <c r="N4" s="87">
        <v>16.5</v>
      </c>
      <c r="O4" s="88">
        <v>-4.8447613451649829E-2</v>
      </c>
      <c r="P4" s="89">
        <v>16.399999999999999</v>
      </c>
    </row>
    <row r="5" spans="1:16" ht="18.75" customHeight="1">
      <c r="B5" s="553" t="s">
        <v>226</v>
      </c>
      <c r="C5" s="553"/>
      <c r="D5" s="553"/>
      <c r="E5" s="553"/>
      <c r="F5" s="555">
        <v>39.00066277605665</v>
      </c>
      <c r="G5" s="555"/>
      <c r="H5" s="4" t="s">
        <v>217</v>
      </c>
      <c r="K5" s="84" t="s">
        <v>23</v>
      </c>
      <c r="L5" s="85">
        <v>13183442</v>
      </c>
      <c r="M5" s="86">
        <v>20.084750142080026</v>
      </c>
      <c r="N5" s="87">
        <v>20.100000000000001</v>
      </c>
      <c r="O5" s="88">
        <v>-1.5249857919975796E-2</v>
      </c>
      <c r="P5" s="90">
        <v>20.100000000000001</v>
      </c>
    </row>
    <row r="6" spans="1:16" ht="18.75" customHeight="1">
      <c r="B6" s="553" t="s">
        <v>227</v>
      </c>
      <c r="C6" s="553"/>
      <c r="D6" s="553"/>
      <c r="F6" s="552">
        <v>148871.64307563475</v>
      </c>
      <c r="G6" s="552"/>
      <c r="H6" s="4" t="s">
        <v>21</v>
      </c>
      <c r="K6" s="84" t="s">
        <v>198</v>
      </c>
      <c r="L6" s="85">
        <v>1115632</v>
      </c>
      <c r="M6" s="86">
        <v>1.699646417870919</v>
      </c>
      <c r="N6" s="87">
        <v>1.7</v>
      </c>
      <c r="O6" s="88">
        <v>-3.5358212908098707E-4</v>
      </c>
      <c r="P6" s="90">
        <v>1.7</v>
      </c>
    </row>
    <row r="7" spans="1:16" ht="18.75" customHeight="1">
      <c r="B7" s="553" t="s">
        <v>228</v>
      </c>
      <c r="C7" s="553"/>
      <c r="D7" s="553"/>
      <c r="F7" s="552">
        <v>373113.20342219179</v>
      </c>
      <c r="G7" s="552"/>
      <c r="H7" s="4" t="s">
        <v>21</v>
      </c>
      <c r="K7" s="84" t="s">
        <v>219</v>
      </c>
      <c r="L7" s="85">
        <v>501951</v>
      </c>
      <c r="M7" s="86">
        <v>0.76471382955735023</v>
      </c>
      <c r="N7" s="87">
        <v>0.8</v>
      </c>
      <c r="O7" s="88">
        <v>-3.5286170442649811E-2</v>
      </c>
      <c r="P7" s="90">
        <v>0.8</v>
      </c>
    </row>
    <row r="8" spans="1:16" ht="18.75" customHeight="1">
      <c r="K8" s="84" t="s">
        <v>150</v>
      </c>
      <c r="L8" s="85">
        <v>567000</v>
      </c>
      <c r="M8" s="86">
        <v>0.86381487706771676</v>
      </c>
      <c r="N8" s="87">
        <v>0.9</v>
      </c>
      <c r="O8" s="88">
        <v>-3.6185122932283265E-2</v>
      </c>
      <c r="P8" s="90">
        <v>0.9</v>
      </c>
    </row>
    <row r="9" spans="1:16" ht="18.75" customHeight="1">
      <c r="K9" s="84" t="s">
        <v>154</v>
      </c>
      <c r="L9" s="85">
        <v>3445000</v>
      </c>
      <c r="M9" s="86">
        <v>5.2483990326248406</v>
      </c>
      <c r="N9" s="87">
        <v>5.2</v>
      </c>
      <c r="O9" s="88">
        <v>4.8399032624840466E-2</v>
      </c>
      <c r="P9" s="90">
        <v>5.2</v>
      </c>
    </row>
    <row r="10" spans="1:16" ht="18.75" customHeight="1">
      <c r="K10" s="84" t="s">
        <v>157</v>
      </c>
      <c r="L10" s="85">
        <v>137000</v>
      </c>
      <c r="M10" s="86">
        <v>0.20871717488232314</v>
      </c>
      <c r="N10" s="87">
        <v>0.2</v>
      </c>
      <c r="O10" s="88">
        <v>8.7171748823231254E-3</v>
      </c>
      <c r="P10" s="90">
        <v>0.2</v>
      </c>
    </row>
    <row r="11" spans="1:16" ht="18.75" customHeight="1">
      <c r="K11" s="84" t="s">
        <v>220</v>
      </c>
      <c r="L11" s="85">
        <v>447000</v>
      </c>
      <c r="M11" s="86">
        <v>0.68099691366714188</v>
      </c>
      <c r="N11" s="87">
        <v>0.7</v>
      </c>
      <c r="O11" s="88">
        <v>-1.9003086332858077E-2</v>
      </c>
      <c r="P11" s="90">
        <v>0.7</v>
      </c>
    </row>
    <row r="12" spans="1:16" ht="18.75" customHeight="1">
      <c r="K12" s="84" t="s">
        <v>158</v>
      </c>
      <c r="L12" s="85">
        <v>9129000</v>
      </c>
      <c r="M12" s="86">
        <v>13.907876565698743</v>
      </c>
      <c r="N12" s="87">
        <v>13.9</v>
      </c>
      <c r="O12" s="88">
        <v>7.8765656987425103E-3</v>
      </c>
      <c r="P12" s="90">
        <v>13.9</v>
      </c>
    </row>
    <row r="13" spans="1:16" ht="18.75" customHeight="1">
      <c r="K13" s="84" t="s">
        <v>160</v>
      </c>
      <c r="L13" s="85">
        <v>635077</v>
      </c>
      <c r="M13" s="86">
        <v>0.96752903118789146</v>
      </c>
      <c r="N13" s="87">
        <v>1</v>
      </c>
      <c r="O13" s="88">
        <v>-3.2470968812108536E-2</v>
      </c>
      <c r="P13" s="90">
        <v>1</v>
      </c>
    </row>
    <row r="14" spans="1:16" ht="18.75" customHeight="1">
      <c r="K14" s="84" t="s">
        <v>161</v>
      </c>
      <c r="L14" s="85">
        <v>1777287</v>
      </c>
      <c r="M14" s="86">
        <v>2.7076665809859812</v>
      </c>
      <c r="N14" s="87">
        <v>2.7</v>
      </c>
      <c r="O14" s="88">
        <v>7.666580985981053E-3</v>
      </c>
      <c r="P14" s="90">
        <v>2.7</v>
      </c>
    </row>
    <row r="15" spans="1:16" ht="18.75" customHeight="1">
      <c r="K15" s="84" t="s">
        <v>162</v>
      </c>
      <c r="L15" s="85">
        <v>8560216</v>
      </c>
      <c r="M15" s="86">
        <v>13.041343794908473</v>
      </c>
      <c r="N15" s="87">
        <v>13</v>
      </c>
      <c r="O15" s="88">
        <v>4.1343794908472731E-2</v>
      </c>
      <c r="P15" s="90">
        <v>13</v>
      </c>
    </row>
    <row r="16" spans="1:16" ht="18.75" customHeight="1">
      <c r="K16" s="84" t="s">
        <v>163</v>
      </c>
      <c r="L16" s="85">
        <v>4439853</v>
      </c>
      <c r="M16" s="86">
        <v>6.7640406938161091</v>
      </c>
      <c r="N16" s="87">
        <v>6.8</v>
      </c>
      <c r="O16" s="88">
        <v>-3.595930618389076E-2</v>
      </c>
      <c r="P16" s="90">
        <v>6.8</v>
      </c>
    </row>
    <row r="17" spans="11:16" ht="18.75" customHeight="1">
      <c r="K17" s="84" t="s">
        <v>168</v>
      </c>
      <c r="L17" s="85">
        <v>4853208</v>
      </c>
      <c r="M17" s="86">
        <v>7.3937800209948152</v>
      </c>
      <c r="N17" s="87">
        <v>7.4</v>
      </c>
      <c r="O17" s="88">
        <v>-6.2199790051851167E-3</v>
      </c>
      <c r="P17" s="90">
        <v>7.4</v>
      </c>
    </row>
    <row r="18" spans="11:16" ht="18.75" customHeight="1">
      <c r="K18" s="84" t="s">
        <v>169</v>
      </c>
      <c r="L18" s="85">
        <v>5358000</v>
      </c>
      <c r="M18" s="86">
        <v>8.1628220658356732</v>
      </c>
      <c r="N18" s="87">
        <v>8.1999999999999993</v>
      </c>
      <c r="O18" s="88">
        <v>-3.7177934164326132E-2</v>
      </c>
      <c r="P18" s="90">
        <v>8.1999999999999993</v>
      </c>
    </row>
    <row r="19" spans="11:16" ht="18.75" customHeight="1" thickBot="1">
      <c r="K19" s="7" t="s">
        <v>90</v>
      </c>
      <c r="L19" s="85">
        <v>690753</v>
      </c>
      <c r="M19" s="91">
        <v>1.0523504722736448</v>
      </c>
      <c r="N19" s="87">
        <v>1.1000000000000001</v>
      </c>
      <c r="O19" s="92">
        <v>-4.7649527726355334E-2</v>
      </c>
      <c r="P19" s="93">
        <v>1</v>
      </c>
    </row>
    <row r="20" spans="11:16" ht="18.75" customHeight="1" thickTop="1" thickBot="1">
      <c r="K20" s="94" t="s">
        <v>42</v>
      </c>
      <c r="L20" s="95">
        <v>65639064</v>
      </c>
      <c r="M20" s="96">
        <v>100</v>
      </c>
      <c r="N20" s="97">
        <v>100.20000000000002</v>
      </c>
      <c r="O20" s="98"/>
      <c r="P20" s="99">
        <v>100.00000000000001</v>
      </c>
    </row>
  </sheetData>
  <sheetProtection selectLockedCells="1"/>
  <mergeCells count="11">
    <mergeCell ref="F7:G7"/>
    <mergeCell ref="B5:E5"/>
    <mergeCell ref="A1:I1"/>
    <mergeCell ref="B3:D3"/>
    <mergeCell ref="B4:D4"/>
    <mergeCell ref="B6:D6"/>
    <mergeCell ref="B7:D7"/>
    <mergeCell ref="F3:G3"/>
    <mergeCell ref="F4:G4"/>
    <mergeCell ref="F5:G5"/>
    <mergeCell ref="F6:G6"/>
  </mergeCells>
  <phoneticPr fontId="2"/>
  <conditionalFormatting sqref="P4:P19">
    <cfRule type="expression" dxfId="23" priority="2">
      <formula>P4=""</formula>
    </cfRule>
  </conditionalFormatting>
  <conditionalFormatting sqref="P20">
    <cfRule type="expression" dxfId="22" priority="1">
      <formula>$P$20&lt;&gt;100</formula>
    </cfRule>
  </conditionalFormatting>
  <pageMargins left="0.70866141732283472" right="0.70866141732283472" top="0.74803149606299213" bottom="0.74803149606299213" header="0.31496062992125984" footer="0.31496062992125984"/>
  <pageSetup paperSize="9" firstPageNumber="8" orientation="portrait" useFirstPageNumber="1" r:id="rId1"/>
  <headerFooter>
    <oddFooter>&amp;C&amp;"ＭＳ 明朝,標準"&amp;P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topLeftCell="A28" zoomScaleNormal="100" zoomScaleSheetLayoutView="85" workbookViewId="0">
      <selection activeCell="G34" sqref="G34"/>
    </sheetView>
  </sheetViews>
  <sheetFormatPr defaultRowHeight="13.5"/>
  <cols>
    <col min="1" max="1" width="3.75" style="2" customWidth="1"/>
    <col min="2" max="2" width="20" style="2" customWidth="1"/>
    <col min="3" max="3" width="11.25" style="2" customWidth="1"/>
    <col min="4" max="4" width="8.75" style="2" customWidth="1"/>
    <col min="5" max="5" width="3.625" style="2" customWidth="1"/>
    <col min="6" max="6" width="20" style="2" customWidth="1"/>
    <col min="7" max="7" width="11.25" style="2" customWidth="1"/>
    <col min="8" max="8" width="8.75" style="2" customWidth="1"/>
    <col min="9" max="16384" width="9" style="2"/>
  </cols>
  <sheetData>
    <row r="1" spans="1:8" ht="18.75" customHeight="1">
      <c r="A1" s="560" t="s">
        <v>257</v>
      </c>
      <c r="B1" s="560"/>
      <c r="C1" s="560"/>
      <c r="D1" s="560"/>
      <c r="E1" s="560"/>
      <c r="F1" s="560"/>
      <c r="G1" s="560"/>
      <c r="H1" s="560"/>
    </row>
    <row r="2" spans="1:8">
      <c r="A2" s="1"/>
      <c r="B2" s="1"/>
      <c r="C2" s="1"/>
      <c r="D2" s="1"/>
      <c r="E2" s="1"/>
      <c r="F2" s="1"/>
      <c r="G2" s="1"/>
      <c r="H2" s="1"/>
    </row>
    <row r="3" spans="1:8" ht="30" customHeight="1">
      <c r="A3" s="561" t="s">
        <v>143</v>
      </c>
      <c r="B3" s="561"/>
      <c r="C3" s="561"/>
      <c r="D3" s="561"/>
      <c r="E3" s="561" t="s">
        <v>144</v>
      </c>
      <c r="F3" s="561"/>
      <c r="G3" s="561"/>
      <c r="H3" s="561"/>
    </row>
    <row r="4" spans="1:8" ht="30" customHeight="1">
      <c r="A4" s="562" t="s">
        <v>145</v>
      </c>
      <c r="B4" s="563"/>
      <c r="C4" s="166" t="s">
        <v>146</v>
      </c>
      <c r="D4" s="166" t="s">
        <v>147</v>
      </c>
      <c r="E4" s="562" t="s">
        <v>145</v>
      </c>
      <c r="F4" s="563"/>
      <c r="G4" s="166" t="s">
        <v>146</v>
      </c>
      <c r="H4" s="166" t="s">
        <v>147</v>
      </c>
    </row>
    <row r="5" spans="1:8" ht="11.25" customHeight="1">
      <c r="A5" s="73"/>
      <c r="B5" s="74"/>
      <c r="C5" s="174" t="s">
        <v>15</v>
      </c>
      <c r="D5" s="11" t="s">
        <v>217</v>
      </c>
      <c r="E5" s="73"/>
      <c r="F5" s="74"/>
      <c r="G5" s="174" t="s">
        <v>15</v>
      </c>
      <c r="H5" s="174" t="s">
        <v>217</v>
      </c>
    </row>
    <row r="6" spans="1:8" ht="30" customHeight="1">
      <c r="A6" s="161">
        <f>IF(B6&lt;&gt;"",ROW()-ROW($A$5),"")</f>
        <v>1</v>
      </c>
      <c r="B6" s="169" t="s">
        <v>80</v>
      </c>
      <c r="C6" s="66">
        <v>25599670</v>
      </c>
      <c r="D6" s="75">
        <v>39.00066277605665</v>
      </c>
      <c r="E6" s="161">
        <f>IF(F6&lt;&gt;"",ROW()-ROW($E$5),"")</f>
        <v>1</v>
      </c>
      <c r="F6" s="76" t="s">
        <v>170</v>
      </c>
      <c r="G6" s="66">
        <v>444431</v>
      </c>
      <c r="H6" s="77">
        <v>0.67708308576734122</v>
      </c>
    </row>
    <row r="7" spans="1:8" ht="30" customHeight="1">
      <c r="A7" s="161">
        <f t="shared" ref="A7:A13" si="0">IF(B7&lt;&gt;"",ROW()-ROW($A$5),"")</f>
        <v>2</v>
      </c>
      <c r="B7" s="157" t="s">
        <v>150</v>
      </c>
      <c r="C7" s="67">
        <v>567000</v>
      </c>
      <c r="D7" s="75">
        <v>0.86381487706771676</v>
      </c>
      <c r="E7" s="161">
        <f t="shared" ref="E7:E27" si="1">IF(F7&lt;&gt;"",ROW()-ROW($E$5),"")</f>
        <v>2</v>
      </c>
      <c r="F7" s="165" t="s">
        <v>171</v>
      </c>
      <c r="G7" s="67">
        <v>5745550</v>
      </c>
      <c r="H7" s="77">
        <v>8.7532479134681136</v>
      </c>
    </row>
    <row r="8" spans="1:8" ht="30" customHeight="1">
      <c r="A8" s="161">
        <f t="shared" si="0"/>
        <v>3</v>
      </c>
      <c r="B8" s="157" t="s">
        <v>151</v>
      </c>
      <c r="C8" s="67">
        <v>56000</v>
      </c>
      <c r="D8" s="75">
        <v>8.5315049586935005E-2</v>
      </c>
      <c r="E8" s="161">
        <f t="shared" si="1"/>
        <v>3</v>
      </c>
      <c r="F8" s="165" t="s">
        <v>172</v>
      </c>
      <c r="G8" s="67">
        <v>23388421</v>
      </c>
      <c r="H8" s="77">
        <v>35.631862453126999</v>
      </c>
    </row>
    <row r="9" spans="1:8" ht="30" customHeight="1">
      <c r="A9" s="161">
        <f t="shared" si="0"/>
        <v>4</v>
      </c>
      <c r="B9" s="157" t="s">
        <v>152</v>
      </c>
      <c r="C9" s="67">
        <v>127000</v>
      </c>
      <c r="D9" s="75">
        <v>0.19348234459894187</v>
      </c>
      <c r="E9" s="161">
        <f t="shared" si="1"/>
        <v>4</v>
      </c>
      <c r="F9" s="165" t="s">
        <v>173</v>
      </c>
      <c r="G9" s="67">
        <v>4949384</v>
      </c>
      <c r="H9" s="77">
        <v>7.5403025247282622</v>
      </c>
    </row>
    <row r="10" spans="1:8" ht="30" customHeight="1">
      <c r="A10" s="161">
        <f t="shared" si="0"/>
        <v>5</v>
      </c>
      <c r="B10" s="157" t="s">
        <v>153</v>
      </c>
      <c r="C10" s="67">
        <v>114000</v>
      </c>
      <c r="D10" s="75">
        <v>0.17367706523054627</v>
      </c>
      <c r="E10" s="161">
        <f t="shared" si="1"/>
        <v>5</v>
      </c>
      <c r="F10" s="165" t="s">
        <v>174</v>
      </c>
      <c r="G10" s="67">
        <v>176206</v>
      </c>
      <c r="H10" s="77">
        <v>0.26844685049134764</v>
      </c>
    </row>
    <row r="11" spans="1:8" ht="30" customHeight="1">
      <c r="A11" s="161">
        <f t="shared" si="0"/>
        <v>6</v>
      </c>
      <c r="B11" s="157" t="s">
        <v>154</v>
      </c>
      <c r="C11" s="67">
        <v>3445000</v>
      </c>
      <c r="D11" s="75">
        <v>5.2483990326248406</v>
      </c>
      <c r="E11" s="161">
        <f t="shared" si="1"/>
        <v>6</v>
      </c>
      <c r="F11" s="165" t="s">
        <v>175</v>
      </c>
      <c r="G11" s="67">
        <v>895256</v>
      </c>
      <c r="H11" s="77">
        <v>1.3639073220178763</v>
      </c>
    </row>
    <row r="12" spans="1:8" ht="30" customHeight="1">
      <c r="A12" s="161">
        <f t="shared" si="0"/>
        <v>7</v>
      </c>
      <c r="B12" s="157" t="s">
        <v>155</v>
      </c>
      <c r="C12" s="67">
        <v>10000</v>
      </c>
      <c r="D12" s="75">
        <v>1.523483028338125E-2</v>
      </c>
      <c r="E12" s="161">
        <f t="shared" si="1"/>
        <v>7</v>
      </c>
      <c r="F12" s="165" t="s">
        <v>176</v>
      </c>
      <c r="G12" s="67">
        <v>5058084</v>
      </c>
      <c r="H12" s="77">
        <v>7.7059051299086159</v>
      </c>
    </row>
    <row r="13" spans="1:8" ht="30" customHeight="1">
      <c r="A13" s="161">
        <f t="shared" si="0"/>
        <v>8</v>
      </c>
      <c r="B13" s="157" t="s">
        <v>156</v>
      </c>
      <c r="C13" s="67">
        <v>84000</v>
      </c>
      <c r="D13" s="75">
        <v>0.12797257438040249</v>
      </c>
      <c r="E13" s="161">
        <f t="shared" si="1"/>
        <v>8</v>
      </c>
      <c r="F13" s="165" t="s">
        <v>177</v>
      </c>
      <c r="G13" s="67">
        <v>8505856</v>
      </c>
      <c r="H13" s="77">
        <v>12.958527257488011</v>
      </c>
    </row>
    <row r="14" spans="1:8" ht="30" customHeight="1">
      <c r="A14" s="200">
        <v>9</v>
      </c>
      <c r="B14" s="199" t="s">
        <v>265</v>
      </c>
      <c r="C14" s="67">
        <v>30000</v>
      </c>
      <c r="D14" s="75">
        <v>4.5704490850143747E-2</v>
      </c>
      <c r="E14" s="200">
        <f t="shared" si="1"/>
        <v>9</v>
      </c>
      <c r="F14" s="201" t="s">
        <v>178</v>
      </c>
      <c r="G14" s="67">
        <v>2310154</v>
      </c>
      <c r="H14" s="77">
        <v>3.5194804118474332</v>
      </c>
    </row>
    <row r="15" spans="1:8" ht="30" customHeight="1">
      <c r="A15" s="161">
        <v>10</v>
      </c>
      <c r="B15" s="157" t="s">
        <v>157</v>
      </c>
      <c r="C15" s="67">
        <v>137000</v>
      </c>
      <c r="D15" s="75">
        <v>0.20871717488232314</v>
      </c>
      <c r="E15" s="161">
        <f>IF(F15&lt;&gt;"",ROW()-ROW($E$5),"")</f>
        <v>10</v>
      </c>
      <c r="F15" s="201" t="s">
        <v>179</v>
      </c>
      <c r="G15" s="67">
        <v>4973427</v>
      </c>
      <c r="H15" s="77">
        <v>7.5769316271785954</v>
      </c>
    </row>
    <row r="16" spans="1:8" ht="30" customHeight="1">
      <c r="A16" s="161">
        <v>11</v>
      </c>
      <c r="B16" s="157" t="s">
        <v>158</v>
      </c>
      <c r="C16" s="67">
        <v>9129000</v>
      </c>
      <c r="D16" s="75">
        <v>13.907876565698743</v>
      </c>
      <c r="E16" s="161">
        <f>IF(F16&lt;&gt;"",ROW()-ROW($E$5),"")</f>
        <v>11</v>
      </c>
      <c r="F16" s="201" t="s">
        <v>180</v>
      </c>
      <c r="G16" s="67">
        <v>15216</v>
      </c>
      <c r="H16" s="77">
        <v>2.318131775919291E-2</v>
      </c>
    </row>
    <row r="17" spans="1:8" ht="30" customHeight="1">
      <c r="A17" s="161">
        <v>12</v>
      </c>
      <c r="B17" s="78" t="s">
        <v>159</v>
      </c>
      <c r="C17" s="67">
        <v>26000</v>
      </c>
      <c r="D17" s="75">
        <v>3.961055873679125E-2</v>
      </c>
      <c r="E17" s="161">
        <f>IF(F17&lt;&gt;"",ROW()-ROW($E$5),"")</f>
        <v>12</v>
      </c>
      <c r="F17" s="201" t="s">
        <v>181</v>
      </c>
      <c r="G17" s="67">
        <v>9077079</v>
      </c>
      <c r="H17" s="77">
        <v>13.828775803384399</v>
      </c>
    </row>
    <row r="18" spans="1:8" ht="30" customHeight="1">
      <c r="A18" s="161">
        <v>13</v>
      </c>
      <c r="B18" s="157" t="s">
        <v>160</v>
      </c>
      <c r="C18" s="67">
        <v>635077</v>
      </c>
      <c r="D18" s="75">
        <v>0.96752903118789146</v>
      </c>
      <c r="E18" s="161">
        <f>IF(F18&lt;&gt;"",ROW()-ROW($E$5),"")</f>
        <v>13</v>
      </c>
      <c r="F18" s="201" t="s">
        <v>238</v>
      </c>
      <c r="G18" s="67">
        <v>100000</v>
      </c>
      <c r="H18" s="77">
        <v>0.15234830283381251</v>
      </c>
    </row>
    <row r="19" spans="1:8" ht="30" customHeight="1">
      <c r="A19" s="161">
        <v>14</v>
      </c>
      <c r="B19" s="157" t="s">
        <v>161</v>
      </c>
      <c r="C19" s="67">
        <v>1777287</v>
      </c>
      <c r="D19" s="75">
        <v>2.7076665809859812</v>
      </c>
      <c r="E19" s="161"/>
      <c r="F19" s="165"/>
      <c r="G19" s="67"/>
      <c r="H19" s="77"/>
    </row>
    <row r="20" spans="1:8" ht="30" customHeight="1">
      <c r="A20" s="161">
        <v>15</v>
      </c>
      <c r="B20" s="157" t="s">
        <v>162</v>
      </c>
      <c r="C20" s="67">
        <v>8560216</v>
      </c>
      <c r="D20" s="75">
        <v>13.041343794908473</v>
      </c>
      <c r="E20" s="161" t="str">
        <f t="shared" si="1"/>
        <v/>
      </c>
      <c r="F20" s="79"/>
      <c r="G20" s="67"/>
      <c r="H20" s="77" t="s">
        <v>674</v>
      </c>
    </row>
    <row r="21" spans="1:8" ht="30" customHeight="1">
      <c r="A21" s="161">
        <v>16</v>
      </c>
      <c r="B21" s="157" t="s">
        <v>163</v>
      </c>
      <c r="C21" s="67">
        <v>4439853</v>
      </c>
      <c r="D21" s="75">
        <v>6.7640406938161091</v>
      </c>
      <c r="E21" s="161" t="str">
        <f t="shared" si="1"/>
        <v/>
      </c>
      <c r="F21" s="79"/>
      <c r="G21" s="67"/>
      <c r="H21" s="77" t="s">
        <v>674</v>
      </c>
    </row>
    <row r="22" spans="1:8" ht="30" customHeight="1">
      <c r="A22" s="161">
        <v>17</v>
      </c>
      <c r="B22" s="157" t="s">
        <v>164</v>
      </c>
      <c r="C22" s="67">
        <v>54556</v>
      </c>
      <c r="D22" s="75">
        <v>8.3115140094014744E-2</v>
      </c>
      <c r="E22" s="161" t="str">
        <f t="shared" si="1"/>
        <v/>
      </c>
      <c r="F22" s="79"/>
      <c r="G22" s="67"/>
      <c r="H22" s="77" t="s">
        <v>674</v>
      </c>
    </row>
    <row r="23" spans="1:8" ht="30" customHeight="1">
      <c r="A23" s="161">
        <v>18</v>
      </c>
      <c r="B23" s="157" t="s">
        <v>165</v>
      </c>
      <c r="C23" s="67">
        <v>105000</v>
      </c>
      <c r="D23" s="75">
        <v>0.15996571797550313</v>
      </c>
      <c r="E23" s="161" t="str">
        <f t="shared" si="1"/>
        <v/>
      </c>
      <c r="F23" s="79"/>
      <c r="G23" s="67"/>
      <c r="H23" s="77" t="s">
        <v>674</v>
      </c>
    </row>
    <row r="24" spans="1:8" ht="30" customHeight="1">
      <c r="A24" s="161">
        <v>19</v>
      </c>
      <c r="B24" s="157" t="s">
        <v>166</v>
      </c>
      <c r="C24" s="67">
        <v>531196</v>
      </c>
      <c r="D24" s="75">
        <v>0.80926809072109862</v>
      </c>
      <c r="E24" s="161" t="str">
        <f t="shared" si="1"/>
        <v/>
      </c>
      <c r="F24" s="79"/>
      <c r="G24" s="67"/>
      <c r="H24" s="77" t="s">
        <v>674</v>
      </c>
    </row>
    <row r="25" spans="1:8" ht="30" customHeight="1">
      <c r="A25" s="161">
        <v>20</v>
      </c>
      <c r="B25" s="157" t="s">
        <v>167</v>
      </c>
      <c r="C25" s="67">
        <v>1</v>
      </c>
      <c r="D25" s="75">
        <v>1.5234830283381251E-6</v>
      </c>
      <c r="E25" s="161" t="str">
        <f t="shared" si="1"/>
        <v/>
      </c>
      <c r="F25" s="79"/>
      <c r="G25" s="67"/>
      <c r="H25" s="77" t="s">
        <v>674</v>
      </c>
    </row>
    <row r="26" spans="1:8" ht="30" customHeight="1">
      <c r="A26" s="161">
        <v>21</v>
      </c>
      <c r="B26" s="157" t="s">
        <v>168</v>
      </c>
      <c r="C26" s="67">
        <v>4853208</v>
      </c>
      <c r="D26" s="75">
        <v>7.3937800209948152</v>
      </c>
      <c r="E26" s="161" t="str">
        <f t="shared" si="1"/>
        <v/>
      </c>
      <c r="F26" s="79"/>
      <c r="G26" s="67"/>
      <c r="H26" s="77" t="s">
        <v>674</v>
      </c>
    </row>
    <row r="27" spans="1:8" ht="30" customHeight="1">
      <c r="A27" s="161">
        <v>22</v>
      </c>
      <c r="B27" s="157" t="s">
        <v>169</v>
      </c>
      <c r="C27" s="67">
        <v>5358000</v>
      </c>
      <c r="D27" s="75">
        <v>8.1628220658356732</v>
      </c>
      <c r="E27" s="161" t="str">
        <f t="shared" si="1"/>
        <v/>
      </c>
      <c r="F27" s="79"/>
      <c r="G27" s="67"/>
      <c r="H27" s="77" t="s">
        <v>674</v>
      </c>
    </row>
    <row r="28" spans="1:8" ht="30" customHeight="1">
      <c r="A28" s="509" t="s">
        <v>148</v>
      </c>
      <c r="B28" s="510"/>
      <c r="C28" s="68">
        <v>65639064</v>
      </c>
      <c r="D28" s="75">
        <v>100</v>
      </c>
      <c r="E28" s="558" t="s">
        <v>149</v>
      </c>
      <c r="F28" s="559"/>
      <c r="G28" s="68">
        <v>65639064</v>
      </c>
      <c r="H28" s="77">
        <v>100</v>
      </c>
    </row>
    <row r="29" spans="1:8">
      <c r="A29" s="1"/>
      <c r="B29" s="1"/>
      <c r="C29" s="1"/>
      <c r="D29" s="193">
        <v>100</v>
      </c>
      <c r="E29" s="556"/>
      <c r="F29" s="556"/>
      <c r="G29" s="556"/>
      <c r="H29" s="193">
        <v>100.00000000000001</v>
      </c>
    </row>
    <row r="30" spans="1:8">
      <c r="A30" s="1"/>
      <c r="B30" s="1"/>
      <c r="C30" s="1"/>
      <c r="D30" s="1"/>
      <c r="E30" s="557"/>
      <c r="F30" s="557"/>
      <c r="G30" s="557"/>
      <c r="H30" s="1"/>
    </row>
    <row r="31" spans="1:8">
      <c r="A31" s="1"/>
      <c r="B31" s="1"/>
      <c r="C31" s="1"/>
      <c r="D31" s="1"/>
      <c r="E31" s="1"/>
      <c r="F31" s="1"/>
      <c r="G31" s="1"/>
      <c r="H31" s="1"/>
    </row>
    <row r="32" spans="1:8">
      <c r="A32" s="1"/>
      <c r="B32" s="1"/>
      <c r="C32" s="1"/>
      <c r="D32" s="1"/>
      <c r="E32" s="1"/>
      <c r="F32" s="1"/>
      <c r="G32" s="1"/>
      <c r="H32" s="1"/>
    </row>
    <row r="33" spans="1:8">
      <c r="A33" s="1"/>
      <c r="B33" s="1"/>
      <c r="C33" s="1"/>
      <c r="D33" s="1"/>
      <c r="E33" s="1"/>
      <c r="F33" s="1"/>
      <c r="G33" s="1"/>
      <c r="H33" s="1"/>
    </row>
  </sheetData>
  <sheetProtection selectLockedCells="1"/>
  <mergeCells count="8">
    <mergeCell ref="E29:G30"/>
    <mergeCell ref="A28:B28"/>
    <mergeCell ref="E28:F28"/>
    <mergeCell ref="A1:H1"/>
    <mergeCell ref="A3:D3"/>
    <mergeCell ref="E3:H3"/>
    <mergeCell ref="A4:B4"/>
    <mergeCell ref="E4:F4"/>
  </mergeCells>
  <phoneticPr fontId="2"/>
  <conditionalFormatting sqref="C6:C27">
    <cfRule type="expression" dxfId="21" priority="2">
      <formula>C6=""</formula>
    </cfRule>
  </conditionalFormatting>
  <conditionalFormatting sqref="G6:G27">
    <cfRule type="expression" dxfId="20" priority="1">
      <formula>AND(E6&lt;&gt;"",G6="")</formula>
    </cfRule>
  </conditionalFormatting>
  <pageMargins left="0.70866141732283472" right="0.70866141732283472" top="0.74803149606299213" bottom="0.74803149606299213" header="0.31496062992125984" footer="0.31496062992125984"/>
  <pageSetup paperSize="9" firstPageNumber="9" orientation="portrait" useFirstPageNumber="1" r:id="rId1"/>
  <headerFooter>
    <oddFooter>&amp;C&amp;"ＭＳ 明朝,標準"&amp;P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2"/>
  <sheetViews>
    <sheetView showGridLines="0" zoomScale="115" zoomScaleNormal="115" workbookViewId="0">
      <selection activeCell="G6" sqref="G6"/>
    </sheetView>
  </sheetViews>
  <sheetFormatPr defaultRowHeight="13.5"/>
  <cols>
    <col min="1" max="1" width="3.75" style="2" customWidth="1"/>
    <col min="2" max="2" width="11.25" style="2" customWidth="1"/>
    <col min="3" max="3" width="13.75" style="2" customWidth="1"/>
    <col min="4" max="4" width="5" style="2" customWidth="1"/>
    <col min="5" max="8" width="11.875" style="2" customWidth="1"/>
    <col min="9" max="16384" width="9" style="2"/>
  </cols>
  <sheetData>
    <row r="1" spans="1:9" ht="18.75" customHeight="1">
      <c r="A1" s="560" t="s">
        <v>258</v>
      </c>
      <c r="B1" s="560"/>
      <c r="C1" s="560"/>
      <c r="D1" s="560"/>
      <c r="E1" s="560"/>
      <c r="F1" s="560"/>
      <c r="G1" s="560"/>
      <c r="H1" s="560"/>
      <c r="I1" s="1"/>
    </row>
    <row r="2" spans="1:9">
      <c r="A2" s="1"/>
      <c r="B2" s="1"/>
      <c r="C2" s="1"/>
      <c r="D2" s="1"/>
      <c r="E2" s="1"/>
      <c r="F2" s="1"/>
      <c r="G2" s="1"/>
      <c r="H2" s="1"/>
      <c r="I2" s="1"/>
    </row>
    <row r="3" spans="1:9" ht="22.5" customHeight="1">
      <c r="A3" s="570" t="s">
        <v>182</v>
      </c>
      <c r="B3" s="570"/>
      <c r="C3" s="570" t="s">
        <v>183</v>
      </c>
      <c r="D3" s="570" t="s">
        <v>12</v>
      </c>
      <c r="E3" s="570"/>
      <c r="F3" s="64" t="s">
        <v>260</v>
      </c>
      <c r="G3" s="564" t="s">
        <v>192</v>
      </c>
      <c r="H3" s="565"/>
      <c r="I3" s="1"/>
    </row>
    <row r="4" spans="1:9" ht="22.5" customHeight="1">
      <c r="A4" s="570"/>
      <c r="B4" s="570"/>
      <c r="C4" s="570"/>
      <c r="D4" s="570"/>
      <c r="E4" s="570"/>
      <c r="F4" s="168" t="s">
        <v>191</v>
      </c>
      <c r="G4" s="65" t="s">
        <v>193</v>
      </c>
      <c r="H4" s="65" t="s">
        <v>193</v>
      </c>
      <c r="I4" s="1"/>
    </row>
    <row r="5" spans="1:9" ht="11.25" customHeight="1">
      <c r="A5" s="569">
        <v>1</v>
      </c>
      <c r="B5" s="567" t="s">
        <v>22</v>
      </c>
      <c r="C5" s="566" t="s">
        <v>52</v>
      </c>
      <c r="D5" s="3"/>
      <c r="E5" s="3"/>
      <c r="F5" s="174" t="s">
        <v>15</v>
      </c>
      <c r="G5" s="174" t="s">
        <v>15</v>
      </c>
      <c r="H5" s="174" t="s">
        <v>15</v>
      </c>
      <c r="I5" s="1"/>
    </row>
    <row r="6" spans="1:9" ht="22.5" customHeight="1">
      <c r="A6" s="569"/>
      <c r="B6" s="522"/>
      <c r="C6" s="566"/>
      <c r="D6" s="581" t="s">
        <v>184</v>
      </c>
      <c r="E6" s="168" t="s">
        <v>185</v>
      </c>
      <c r="F6" s="66">
        <v>308000</v>
      </c>
      <c r="G6" s="60"/>
      <c r="H6" s="60"/>
      <c r="I6" s="1"/>
    </row>
    <row r="7" spans="1:9" ht="22.5" customHeight="1">
      <c r="A7" s="569"/>
      <c r="B7" s="522"/>
      <c r="C7" s="566"/>
      <c r="D7" s="581"/>
      <c r="E7" s="166" t="s">
        <v>186</v>
      </c>
      <c r="F7" s="67">
        <v>8228505</v>
      </c>
      <c r="G7" s="62"/>
      <c r="H7" s="62"/>
      <c r="I7" s="1"/>
    </row>
    <row r="8" spans="1:9" ht="22.5" customHeight="1">
      <c r="A8" s="569"/>
      <c r="B8" s="522"/>
      <c r="C8" s="566"/>
      <c r="D8" s="581"/>
      <c r="E8" s="166" t="s">
        <v>187</v>
      </c>
      <c r="F8" s="67">
        <v>50000</v>
      </c>
      <c r="G8" s="62"/>
      <c r="H8" s="62"/>
      <c r="I8" s="1"/>
    </row>
    <row r="9" spans="1:9" ht="22.5" customHeight="1">
      <c r="A9" s="569"/>
      <c r="B9" s="522"/>
      <c r="C9" s="566"/>
      <c r="D9" s="581"/>
      <c r="E9" s="166" t="s">
        <v>188</v>
      </c>
      <c r="F9" s="67">
        <v>157608</v>
      </c>
      <c r="G9" s="62"/>
      <c r="H9" s="62"/>
      <c r="I9" s="1"/>
    </row>
    <row r="10" spans="1:9" ht="22.5" customHeight="1">
      <c r="A10" s="569"/>
      <c r="B10" s="522"/>
      <c r="C10" s="566"/>
      <c r="D10" s="582"/>
      <c r="E10" s="166" t="s">
        <v>189</v>
      </c>
      <c r="F10" s="67">
        <v>19600</v>
      </c>
      <c r="G10" s="62"/>
      <c r="H10" s="62"/>
      <c r="I10" s="1"/>
    </row>
    <row r="11" spans="1:9" ht="22.5" customHeight="1">
      <c r="A11" s="569"/>
      <c r="B11" s="522"/>
      <c r="C11" s="566"/>
      <c r="D11" s="566" t="s">
        <v>190</v>
      </c>
      <c r="E11" s="566"/>
      <c r="F11" s="67">
        <v>99072</v>
      </c>
      <c r="G11" s="62"/>
      <c r="H11" s="62"/>
      <c r="I11" s="1"/>
    </row>
    <row r="12" spans="1:9" ht="22.5" customHeight="1">
      <c r="A12" s="569"/>
      <c r="B12" s="522"/>
      <c r="C12" s="566"/>
      <c r="D12" s="566" t="s">
        <v>49</v>
      </c>
      <c r="E12" s="566"/>
      <c r="F12" s="68">
        <v>8862785</v>
      </c>
      <c r="G12" s="62"/>
      <c r="H12" s="62"/>
      <c r="I12" s="1"/>
    </row>
    <row r="13" spans="1:9" ht="22.5" customHeight="1">
      <c r="A13" s="569"/>
      <c r="B13" s="522"/>
      <c r="C13" s="566" t="s">
        <v>53</v>
      </c>
      <c r="D13" s="578" t="s">
        <v>184</v>
      </c>
      <c r="E13" s="166" t="s">
        <v>185</v>
      </c>
      <c r="F13" s="67">
        <v>533040</v>
      </c>
      <c r="G13" s="62"/>
      <c r="H13" s="62"/>
      <c r="I13" s="1"/>
    </row>
    <row r="14" spans="1:9" ht="22.5" customHeight="1">
      <c r="A14" s="569"/>
      <c r="B14" s="522"/>
      <c r="C14" s="566"/>
      <c r="D14" s="579"/>
      <c r="E14" s="166" t="s">
        <v>194</v>
      </c>
      <c r="F14" s="67">
        <v>1369837</v>
      </c>
      <c r="G14" s="62"/>
      <c r="H14" s="62"/>
      <c r="I14" s="1"/>
    </row>
    <row r="15" spans="1:9" ht="22.5" customHeight="1">
      <c r="A15" s="569"/>
      <c r="B15" s="522"/>
      <c r="C15" s="566"/>
      <c r="D15" s="580"/>
      <c r="E15" s="166" t="s">
        <v>189</v>
      </c>
      <c r="F15" s="67">
        <v>29970</v>
      </c>
      <c r="G15" s="62"/>
      <c r="H15" s="62"/>
      <c r="I15" s="1"/>
    </row>
    <row r="16" spans="1:9" ht="22.5" customHeight="1">
      <c r="A16" s="569"/>
      <c r="B16" s="522"/>
      <c r="C16" s="566"/>
      <c r="D16" s="566" t="s">
        <v>190</v>
      </c>
      <c r="E16" s="566"/>
      <c r="F16" s="67">
        <v>3013</v>
      </c>
      <c r="G16" s="62"/>
      <c r="H16" s="62"/>
      <c r="I16" s="1"/>
    </row>
    <row r="17" spans="1:9" ht="22.5" customHeight="1">
      <c r="A17" s="569"/>
      <c r="B17" s="522"/>
      <c r="C17" s="566"/>
      <c r="D17" s="566" t="s">
        <v>49</v>
      </c>
      <c r="E17" s="566"/>
      <c r="F17" s="68">
        <v>1935860</v>
      </c>
      <c r="G17" s="62"/>
      <c r="H17" s="62"/>
      <c r="I17" s="1"/>
    </row>
    <row r="18" spans="1:9" ht="22.5" customHeight="1">
      <c r="A18" s="569"/>
      <c r="B18" s="568"/>
      <c r="C18" s="577" t="s">
        <v>42</v>
      </c>
      <c r="D18" s="577"/>
      <c r="E18" s="577"/>
      <c r="F18" s="68">
        <v>10798645</v>
      </c>
      <c r="G18" s="62"/>
      <c r="H18" s="62"/>
      <c r="I18" s="1"/>
    </row>
    <row r="19" spans="1:9" ht="22.5" customHeight="1">
      <c r="A19" s="569">
        <v>2</v>
      </c>
      <c r="B19" s="567" t="s">
        <v>23</v>
      </c>
      <c r="C19" s="566" t="s">
        <v>195</v>
      </c>
      <c r="D19" s="527" t="s">
        <v>232</v>
      </c>
      <c r="E19" s="166" t="s">
        <v>196</v>
      </c>
      <c r="F19" s="67">
        <v>13053662</v>
      </c>
      <c r="G19" s="62"/>
      <c r="H19" s="62"/>
      <c r="I19" s="1"/>
    </row>
    <row r="20" spans="1:9" ht="22.5" customHeight="1">
      <c r="A20" s="569"/>
      <c r="B20" s="522"/>
      <c r="C20" s="566"/>
      <c r="D20" s="529"/>
      <c r="E20" s="166" t="s">
        <v>189</v>
      </c>
      <c r="F20" s="67">
        <v>1</v>
      </c>
      <c r="G20" s="62"/>
      <c r="H20" s="62"/>
      <c r="I20" s="1"/>
    </row>
    <row r="21" spans="1:9" ht="22.5" customHeight="1">
      <c r="A21" s="569"/>
      <c r="B21" s="522"/>
      <c r="C21" s="566"/>
      <c r="D21" s="566" t="s">
        <v>190</v>
      </c>
      <c r="E21" s="566"/>
      <c r="F21" s="67">
        <v>119598</v>
      </c>
      <c r="G21" s="62"/>
      <c r="H21" s="62"/>
      <c r="I21" s="1"/>
    </row>
    <row r="22" spans="1:9" ht="22.5" customHeight="1">
      <c r="A22" s="569"/>
      <c r="B22" s="522"/>
      <c r="C22" s="166" t="s">
        <v>197</v>
      </c>
      <c r="D22" s="566" t="s">
        <v>196</v>
      </c>
      <c r="E22" s="566"/>
      <c r="F22" s="67">
        <v>10181</v>
      </c>
      <c r="G22" s="62"/>
      <c r="H22" s="62"/>
      <c r="I22" s="1"/>
    </row>
    <row r="23" spans="1:9" ht="22.5" customHeight="1">
      <c r="A23" s="569"/>
      <c r="B23" s="568"/>
      <c r="C23" s="577" t="s">
        <v>42</v>
      </c>
      <c r="D23" s="577"/>
      <c r="E23" s="577"/>
      <c r="F23" s="68">
        <v>13183442</v>
      </c>
      <c r="G23" s="68"/>
      <c r="H23" s="62"/>
      <c r="I23" s="1"/>
    </row>
    <row r="24" spans="1:9" ht="22.5" customHeight="1">
      <c r="A24" s="569">
        <v>3</v>
      </c>
      <c r="B24" s="567" t="s">
        <v>24</v>
      </c>
      <c r="C24" s="571" t="s">
        <v>24</v>
      </c>
      <c r="D24" s="527" t="s">
        <v>232</v>
      </c>
      <c r="E24" s="166" t="s">
        <v>196</v>
      </c>
      <c r="F24" s="67">
        <v>469598</v>
      </c>
      <c r="G24" s="62"/>
      <c r="H24" s="62"/>
      <c r="I24" s="1"/>
    </row>
    <row r="25" spans="1:9" ht="22.5" customHeight="1">
      <c r="A25" s="569"/>
      <c r="B25" s="522"/>
      <c r="C25" s="572"/>
      <c r="D25" s="529"/>
      <c r="E25" s="166" t="s">
        <v>189</v>
      </c>
      <c r="F25" s="67">
        <v>10</v>
      </c>
      <c r="G25" s="62"/>
      <c r="H25" s="62"/>
      <c r="I25" s="1"/>
    </row>
    <row r="26" spans="1:9" ht="22.5" customHeight="1">
      <c r="A26" s="569"/>
      <c r="B26" s="522"/>
      <c r="C26" s="572"/>
      <c r="D26" s="509" t="s">
        <v>190</v>
      </c>
      <c r="E26" s="510"/>
      <c r="F26" s="67">
        <v>5719</v>
      </c>
      <c r="G26" s="62"/>
      <c r="H26" s="62"/>
      <c r="I26" s="1"/>
    </row>
    <row r="27" spans="1:9" ht="22.5" customHeight="1">
      <c r="A27" s="569"/>
      <c r="B27" s="522"/>
      <c r="C27" s="573"/>
      <c r="D27" s="509" t="s">
        <v>261</v>
      </c>
      <c r="E27" s="510"/>
      <c r="F27" s="67">
        <v>20000</v>
      </c>
      <c r="G27" s="62"/>
      <c r="H27" s="62"/>
      <c r="I27" s="1"/>
    </row>
    <row r="28" spans="1:9" ht="22.5" customHeight="1">
      <c r="A28" s="569"/>
      <c r="B28" s="568"/>
      <c r="C28" s="577" t="s">
        <v>42</v>
      </c>
      <c r="D28" s="577"/>
      <c r="E28" s="577"/>
      <c r="F28" s="68">
        <v>495327</v>
      </c>
      <c r="G28" s="62"/>
      <c r="H28" s="62"/>
      <c r="I28" s="1"/>
    </row>
    <row r="29" spans="1:9" ht="22.5" customHeight="1">
      <c r="A29" s="170">
        <v>4</v>
      </c>
      <c r="B29" s="583" t="s">
        <v>198</v>
      </c>
      <c r="C29" s="584"/>
      <c r="D29" s="566" t="s">
        <v>196</v>
      </c>
      <c r="E29" s="566"/>
      <c r="F29" s="67">
        <v>1115632</v>
      </c>
      <c r="G29" s="62"/>
      <c r="H29" s="62"/>
      <c r="I29" s="1"/>
    </row>
    <row r="30" spans="1:9" ht="22.5" customHeight="1">
      <c r="A30" s="170">
        <v>5</v>
      </c>
      <c r="B30" s="583" t="s">
        <v>199</v>
      </c>
      <c r="C30" s="584"/>
      <c r="D30" s="566" t="s">
        <v>196</v>
      </c>
      <c r="E30" s="566"/>
      <c r="F30" s="67">
        <v>151</v>
      </c>
      <c r="G30" s="62"/>
      <c r="H30" s="62"/>
      <c r="I30" s="1"/>
    </row>
    <row r="31" spans="1:9" ht="22.5" customHeight="1">
      <c r="A31" s="170">
        <v>6</v>
      </c>
      <c r="B31" s="583" t="s">
        <v>200</v>
      </c>
      <c r="C31" s="584"/>
      <c r="D31" s="566" t="s">
        <v>189</v>
      </c>
      <c r="E31" s="566"/>
      <c r="F31" s="67">
        <v>1</v>
      </c>
      <c r="G31" s="62"/>
      <c r="H31" s="62"/>
      <c r="I31" s="1"/>
    </row>
    <row r="32" spans="1:9" ht="22.5" customHeight="1" thickBot="1">
      <c r="A32" s="160">
        <v>7</v>
      </c>
      <c r="B32" s="585" t="s">
        <v>201</v>
      </c>
      <c r="C32" s="586"/>
      <c r="D32" s="587" t="s">
        <v>196</v>
      </c>
      <c r="E32" s="587"/>
      <c r="F32" s="69">
        <v>6472</v>
      </c>
      <c r="G32" s="70"/>
      <c r="H32" s="70"/>
      <c r="I32" s="1"/>
    </row>
    <row r="33" spans="1:9" ht="22.5" customHeight="1" thickTop="1">
      <c r="A33" s="574" t="s">
        <v>69</v>
      </c>
      <c r="B33" s="575"/>
      <c r="C33" s="575"/>
      <c r="D33" s="575"/>
      <c r="E33" s="576"/>
      <c r="F33" s="71">
        <v>25599670</v>
      </c>
      <c r="G33" s="71"/>
      <c r="H33" s="72"/>
      <c r="I33" s="1"/>
    </row>
    <row r="34" spans="1:9" ht="22.5" customHeight="1">
      <c r="A34" s="1"/>
      <c r="B34" s="1"/>
      <c r="C34" s="1"/>
      <c r="D34" s="1"/>
      <c r="E34" s="1"/>
      <c r="F34" s="1"/>
      <c r="G34" s="1"/>
      <c r="H34" s="1"/>
      <c r="I34" s="1"/>
    </row>
    <row r="35" spans="1:9" ht="22.5" customHeight="1">
      <c r="A35" s="1"/>
      <c r="B35" s="1"/>
      <c r="C35" s="1"/>
      <c r="D35" s="1"/>
      <c r="E35" s="1"/>
      <c r="F35" s="1"/>
      <c r="G35" s="1"/>
      <c r="H35" s="1"/>
      <c r="I35" s="1"/>
    </row>
    <row r="36" spans="1:9" ht="22.5" customHeight="1">
      <c r="A36" s="1"/>
      <c r="B36" s="1"/>
      <c r="C36" s="1"/>
      <c r="D36" s="1"/>
      <c r="E36" s="1"/>
      <c r="F36" s="1"/>
      <c r="G36" s="1"/>
      <c r="H36" s="1"/>
      <c r="I36" s="1"/>
    </row>
    <row r="37" spans="1:9" ht="22.5" customHeight="1">
      <c r="A37" s="1"/>
      <c r="B37" s="1"/>
      <c r="C37" s="1"/>
      <c r="D37" s="1"/>
      <c r="E37" s="1"/>
      <c r="F37" s="1"/>
      <c r="G37" s="1"/>
      <c r="H37" s="1"/>
      <c r="I37" s="1"/>
    </row>
    <row r="38" spans="1:9" ht="22.5" customHeight="1"/>
    <row r="39" spans="1:9" ht="22.5" customHeight="1"/>
    <row r="40" spans="1:9" ht="22.5" customHeight="1"/>
    <row r="41" spans="1:9" ht="22.5" customHeight="1"/>
    <row r="42" spans="1:9" ht="22.5" customHeight="1"/>
  </sheetData>
  <sheetProtection selectLockedCells="1"/>
  <mergeCells count="39">
    <mergeCell ref="A1:H1"/>
    <mergeCell ref="B31:C31"/>
    <mergeCell ref="B32:C32"/>
    <mergeCell ref="D29:E29"/>
    <mergeCell ref="D30:E30"/>
    <mergeCell ref="D31:E31"/>
    <mergeCell ref="D32:E32"/>
    <mergeCell ref="C28:E28"/>
    <mergeCell ref="B24:B28"/>
    <mergeCell ref="A24:A28"/>
    <mergeCell ref="B29:C29"/>
    <mergeCell ref="B30:C30"/>
    <mergeCell ref="D22:E22"/>
    <mergeCell ref="C23:E23"/>
    <mergeCell ref="D24:D25"/>
    <mergeCell ref="D26:E26"/>
    <mergeCell ref="C24:C27"/>
    <mergeCell ref="D27:E27"/>
    <mergeCell ref="A33:E33"/>
    <mergeCell ref="C18:E18"/>
    <mergeCell ref="B5:B18"/>
    <mergeCell ref="A5:A18"/>
    <mergeCell ref="D19:D20"/>
    <mergeCell ref="D21:E21"/>
    <mergeCell ref="C19:C21"/>
    <mergeCell ref="D13:D15"/>
    <mergeCell ref="D16:E16"/>
    <mergeCell ref="D17:E17"/>
    <mergeCell ref="C13:C17"/>
    <mergeCell ref="D6:D10"/>
    <mergeCell ref="D11:E11"/>
    <mergeCell ref="D12:E12"/>
    <mergeCell ref="G3:H3"/>
    <mergeCell ref="C5:C12"/>
    <mergeCell ref="B19:B23"/>
    <mergeCell ref="A19:A23"/>
    <mergeCell ref="A3:B4"/>
    <mergeCell ref="C3:C4"/>
    <mergeCell ref="D3:E4"/>
  </mergeCells>
  <phoneticPr fontId="2"/>
  <conditionalFormatting sqref="F3">
    <cfRule type="expression" dxfId="19" priority="7">
      <formula>$F$3=""</formula>
    </cfRule>
  </conditionalFormatting>
  <conditionalFormatting sqref="F7:F11">
    <cfRule type="expression" dxfId="18" priority="6">
      <formula>F7=""</formula>
    </cfRule>
  </conditionalFormatting>
  <conditionalFormatting sqref="F13:F16">
    <cfRule type="expression" dxfId="17" priority="5">
      <formula>F13=""</formula>
    </cfRule>
  </conditionalFormatting>
  <conditionalFormatting sqref="F19:F22">
    <cfRule type="expression" dxfId="16" priority="4">
      <formula>F19=""</formula>
    </cfRule>
  </conditionalFormatting>
  <conditionalFormatting sqref="F24:F27">
    <cfRule type="expression" dxfId="15" priority="3">
      <formula>F24=""</formula>
    </cfRule>
  </conditionalFormatting>
  <conditionalFormatting sqref="F29:F32">
    <cfRule type="expression" dxfId="14" priority="2">
      <formula>F29=""</formula>
    </cfRule>
  </conditionalFormatting>
  <conditionalFormatting sqref="F6">
    <cfRule type="expression" dxfId="13" priority="1">
      <formula>F6=""</formula>
    </cfRule>
  </conditionalFormatting>
  <pageMargins left="0.70866141732283472" right="0.70866141732283472" top="0.74803149606299213" bottom="0.74803149606299213" header="0.31496062992125984" footer="0.31496062992125984"/>
  <pageSetup paperSize="9" firstPageNumber="10" orientation="portrait" useFirstPageNumber="1" r:id="rId1"/>
  <headerFooter>
    <oddFooter>&amp;C&amp;"ＭＳ 明朝,標準"&amp;P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topLeftCell="A13" zoomScale="115" zoomScaleNormal="115" workbookViewId="0">
      <selection activeCell="D18" sqref="D18"/>
    </sheetView>
  </sheetViews>
  <sheetFormatPr defaultRowHeight="13.5"/>
  <cols>
    <col min="1" max="2" width="16.25" style="2" customWidth="1"/>
    <col min="3" max="3" width="17.875" style="2" customWidth="1"/>
    <col min="4" max="5" width="16.25" style="2" customWidth="1"/>
    <col min="6" max="16384" width="9" style="2"/>
  </cols>
  <sheetData>
    <row r="1" spans="1:5" ht="18.75" customHeight="1">
      <c r="A1" s="560" t="s">
        <v>259</v>
      </c>
      <c r="B1" s="560"/>
      <c r="C1" s="560"/>
      <c r="D1" s="560"/>
      <c r="E1" s="560"/>
    </row>
    <row r="2" spans="1:5">
      <c r="A2" s="1"/>
      <c r="B2" s="1"/>
      <c r="C2" s="1"/>
      <c r="D2" s="1"/>
      <c r="E2" s="1"/>
    </row>
    <row r="3" spans="1:5" ht="30" customHeight="1">
      <c r="A3" s="167" t="s">
        <v>202</v>
      </c>
      <c r="B3" s="167" t="s">
        <v>203</v>
      </c>
      <c r="C3" s="171" t="s">
        <v>12</v>
      </c>
      <c r="D3" s="171" t="s">
        <v>204</v>
      </c>
      <c r="E3" s="171" t="s">
        <v>205</v>
      </c>
    </row>
    <row r="4" spans="1:5" ht="11.25" customHeight="1">
      <c r="A4" s="3"/>
      <c r="B4" s="3"/>
      <c r="C4" s="3"/>
      <c r="D4" s="174" t="s">
        <v>15</v>
      </c>
      <c r="E4" s="3"/>
    </row>
    <row r="5" spans="1:5" ht="26.25" customHeight="1">
      <c r="A5" s="168" t="s">
        <v>150</v>
      </c>
      <c r="B5" s="168" t="s">
        <v>206</v>
      </c>
      <c r="C5" s="168" t="s">
        <v>206</v>
      </c>
      <c r="D5" s="59">
        <v>8000</v>
      </c>
      <c r="E5" s="60"/>
    </row>
    <row r="6" spans="1:5" ht="26.25" customHeight="1">
      <c r="A6" s="202" t="s">
        <v>262</v>
      </c>
      <c r="B6" s="202" t="s">
        <v>263</v>
      </c>
      <c r="C6" s="202" t="s">
        <v>264</v>
      </c>
      <c r="D6" s="59">
        <v>31125</v>
      </c>
      <c r="E6" s="60"/>
    </row>
    <row r="7" spans="1:5" ht="26.25" customHeight="1">
      <c r="A7" s="566" t="s">
        <v>161</v>
      </c>
      <c r="B7" s="566" t="s">
        <v>209</v>
      </c>
      <c r="C7" s="166" t="s">
        <v>276</v>
      </c>
      <c r="D7" s="61">
        <v>9000</v>
      </c>
      <c r="E7" s="62"/>
    </row>
    <row r="8" spans="1:5" ht="26.25" customHeight="1">
      <c r="A8" s="566"/>
      <c r="B8" s="566"/>
      <c r="C8" s="166" t="s">
        <v>207</v>
      </c>
      <c r="D8" s="61">
        <v>1</v>
      </c>
      <c r="E8" s="62"/>
    </row>
    <row r="9" spans="1:5" ht="26.25" customHeight="1">
      <c r="A9" s="566"/>
      <c r="B9" s="566"/>
      <c r="C9" s="166" t="s">
        <v>208</v>
      </c>
      <c r="D9" s="61">
        <v>1</v>
      </c>
      <c r="E9" s="62"/>
    </row>
    <row r="10" spans="1:5" ht="26.25" customHeight="1">
      <c r="A10" s="566"/>
      <c r="B10" s="577" t="s">
        <v>42</v>
      </c>
      <c r="C10" s="577"/>
      <c r="D10" s="63">
        <v>9002</v>
      </c>
      <c r="E10" s="62"/>
    </row>
    <row r="11" spans="1:5" ht="26.25" customHeight="1">
      <c r="A11" s="166" t="s">
        <v>163</v>
      </c>
      <c r="B11" s="166" t="s">
        <v>243</v>
      </c>
      <c r="C11" s="166" t="s">
        <v>277</v>
      </c>
      <c r="D11" s="61">
        <v>279330</v>
      </c>
      <c r="E11" s="62"/>
    </row>
    <row r="12" spans="1:5" ht="26.25" customHeight="1">
      <c r="A12" s="566" t="s">
        <v>168</v>
      </c>
      <c r="B12" s="588" t="s">
        <v>233</v>
      </c>
      <c r="C12" s="166" t="s">
        <v>210</v>
      </c>
      <c r="D12" s="61">
        <v>14000</v>
      </c>
      <c r="E12" s="62"/>
    </row>
    <row r="13" spans="1:5" ht="26.25" customHeight="1">
      <c r="A13" s="566"/>
      <c r="B13" s="588"/>
      <c r="C13" s="166" t="s">
        <v>211</v>
      </c>
      <c r="D13" s="61">
        <v>1</v>
      </c>
      <c r="E13" s="62"/>
    </row>
    <row r="14" spans="1:5" ht="26.25" customHeight="1">
      <c r="A14" s="566"/>
      <c r="B14" s="588"/>
      <c r="C14" s="166" t="s">
        <v>212</v>
      </c>
      <c r="D14" s="61">
        <v>1</v>
      </c>
      <c r="E14" s="62"/>
    </row>
    <row r="15" spans="1:5" ht="26.25" customHeight="1">
      <c r="A15" s="566"/>
      <c r="B15" s="588"/>
      <c r="C15" s="166" t="s">
        <v>49</v>
      </c>
      <c r="D15" s="63">
        <v>14002</v>
      </c>
      <c r="E15" s="62"/>
    </row>
    <row r="16" spans="1:5" ht="26.25" customHeight="1">
      <c r="A16" s="566"/>
      <c r="B16" s="570" t="s">
        <v>213</v>
      </c>
      <c r="C16" s="570"/>
      <c r="D16" s="61">
        <v>1</v>
      </c>
      <c r="E16" s="62"/>
    </row>
    <row r="17" spans="1:5" ht="26.25" customHeight="1">
      <c r="A17" s="566"/>
      <c r="B17" s="564" t="s">
        <v>214</v>
      </c>
      <c r="C17" s="565"/>
      <c r="D17" s="61">
        <v>1</v>
      </c>
      <c r="E17" s="62"/>
    </row>
    <row r="18" spans="1:5" ht="26.25" customHeight="1">
      <c r="A18" s="566"/>
      <c r="B18" s="577" t="s">
        <v>42</v>
      </c>
      <c r="C18" s="577"/>
      <c r="D18" s="62">
        <v>14004</v>
      </c>
      <c r="E18" s="62"/>
    </row>
    <row r="19" spans="1:5" ht="26.25" customHeight="1"/>
  </sheetData>
  <sheetProtection selectLockedCells="1"/>
  <mergeCells count="9">
    <mergeCell ref="B16:C16"/>
    <mergeCell ref="B18:C18"/>
    <mergeCell ref="A12:A18"/>
    <mergeCell ref="B17:C17"/>
    <mergeCell ref="A1:E1"/>
    <mergeCell ref="B7:B9"/>
    <mergeCell ref="B10:C10"/>
    <mergeCell ref="A7:A10"/>
    <mergeCell ref="B12:B15"/>
  </mergeCells>
  <phoneticPr fontId="2"/>
  <conditionalFormatting sqref="D5:D9">
    <cfRule type="expression" dxfId="12" priority="4">
      <formula>D5=""</formula>
    </cfRule>
  </conditionalFormatting>
  <conditionalFormatting sqref="D11:D14">
    <cfRule type="expression" dxfId="11" priority="3">
      <formula>D11=""</formula>
    </cfRule>
  </conditionalFormatting>
  <conditionalFormatting sqref="D16:D17">
    <cfRule type="expression" dxfId="10" priority="2">
      <formula>D16=""</formula>
    </cfRule>
  </conditionalFormatting>
  <pageMargins left="0.70866141732283472" right="0.70866141732283472" top="0.74803149606299213" bottom="0.74803149606299213" header="0.31496062992125984" footer="0.31496062992125984"/>
  <pageSetup paperSize="9" firstPageNumber="11" orientation="portrait" useFirstPageNumber="1" r:id="rId1"/>
  <headerFooter>
    <oddFooter>&amp;C&amp;"ＭＳ 明朝,標準"&amp;P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4</vt:i4>
      </vt:variant>
    </vt:vector>
  </HeadingPairs>
  <TitlesOfParts>
    <vt:vector size="16" baseType="lpstr">
      <vt:lpstr>1-2</vt:lpstr>
      <vt:lpstr>3-4</vt:lpstr>
      <vt:lpstr>5</vt:lpstr>
      <vt:lpstr>6</vt:lpstr>
      <vt:lpstr>7</vt:lpstr>
      <vt:lpstr>8</vt:lpstr>
      <vt:lpstr>9</vt:lpstr>
      <vt:lpstr>10</vt:lpstr>
      <vt:lpstr>11</vt:lpstr>
      <vt:lpstr>12-18</vt:lpstr>
      <vt:lpstr>19</vt:lpstr>
      <vt:lpstr>20</vt:lpstr>
      <vt:lpstr>'12-18'!Print_Area</vt:lpstr>
      <vt:lpstr>'20'!Print_Area</vt:lpstr>
      <vt:lpstr>'8'!Print_Area</vt:lpstr>
      <vt:lpstr>'9'!Print_Area</vt:lpstr>
    </vt:vector>
  </TitlesOfParts>
  <Company>高岡市役所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高岡市</dc:creator>
  <cp:lastModifiedBy>高岡市</cp:lastModifiedBy>
  <cp:lastPrinted>2019-11-21T01:32:25Z</cp:lastPrinted>
  <dcterms:created xsi:type="dcterms:W3CDTF">2016-08-01T00:43:53Z</dcterms:created>
  <dcterms:modified xsi:type="dcterms:W3CDTF">2020-10-13T02:27:57Z</dcterms:modified>
</cp:coreProperties>
</file>