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885" tabRatio="896" activeTab="7"/>
  </bookViews>
  <sheets>
    <sheet name="47" sheetId="53" r:id="rId1"/>
    <sheet name="48" sheetId="34" r:id="rId2"/>
    <sheet name="49-60" sheetId="35" r:id="rId3"/>
    <sheet name="61" sheetId="51" r:id="rId4"/>
    <sheet name="62" sheetId="48" r:id="rId5"/>
    <sheet name="63-64" sheetId="54" r:id="rId6"/>
    <sheet name="65" sheetId="55" r:id="rId7"/>
    <sheet name="66" sheetId="56" r:id="rId8"/>
  </sheets>
  <calcPr calcId="145621"/>
</workbook>
</file>

<file path=xl/calcChain.xml><?xml version="1.0" encoding="utf-8"?>
<calcChain xmlns="http://schemas.openxmlformats.org/spreadsheetml/2006/main">
  <c r="X25" i="55" l="1"/>
  <c r="P25" i="55"/>
  <c r="L25" i="55"/>
  <c r="H25" i="55"/>
  <c r="D13" i="55"/>
  <c r="D10" i="55"/>
  <c r="C27" i="48"/>
  <c r="B27" i="48"/>
  <c r="F25" i="48"/>
  <c r="F27" i="48" s="1"/>
  <c r="D25" i="48"/>
  <c r="D27" i="48" s="1"/>
  <c r="C25" i="48"/>
  <c r="B25" i="48"/>
  <c r="H24" i="48"/>
  <c r="J24" i="48" s="1"/>
  <c r="H23" i="48"/>
  <c r="J23" i="48" s="1"/>
  <c r="H22" i="48"/>
  <c r="J22" i="48" s="1"/>
  <c r="J25" i="48" s="1"/>
  <c r="H25" i="48" l="1"/>
  <c r="H27" i="48" s="1"/>
  <c r="J27" i="48" l="1"/>
  <c r="H16" i="51" l="1"/>
  <c r="C24" i="51"/>
</calcChain>
</file>

<file path=xl/sharedStrings.xml><?xml version="1.0" encoding="utf-8"?>
<sst xmlns="http://schemas.openxmlformats.org/spreadsheetml/2006/main" count="1154" uniqueCount="345">
  <si>
    <t>区分</t>
    <rPh sb="0" eb="2">
      <t>クブン</t>
    </rPh>
    <phoneticPr fontId="2"/>
  </si>
  <si>
    <t>市民税</t>
    <rPh sb="0" eb="3">
      <t>シミンゼイ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</si>
  <si>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</si>
  <si>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</si>
  <si>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</si>
  <si>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寄附金</t>
    <rPh sb="0" eb="3">
      <t>キフキン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</si>
  <si>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</si>
  <si>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</si>
  <si>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</si>
  <si>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</si>
  <si>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県民税</t>
    <rPh sb="0" eb="3">
      <t>ケンミンゼイ</t>
    </rPh>
    <phoneticPr fontId="2"/>
  </si>
  <si>
    <t>普通徴収</t>
    <rPh sb="0" eb="2">
      <t>フツウ</t>
    </rPh>
    <rPh sb="2" eb="4">
      <t>チョウシュウ</t>
    </rPh>
    <phoneticPr fontId="2"/>
  </si>
  <si>
    <t>1　市民税</t>
    <rPh sb="2" eb="5">
      <t>シミンゼイ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</si>
  <si>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</si>
  <si>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</si>
  <si>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</si>
  <si>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</si>
  <si>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構成比</t>
    <rPh sb="0" eb="3">
      <t>コウセイヒ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</si>
  <si>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</si>
  <si>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人員</t>
    <rPh sb="0" eb="2">
      <t>ジンイン</t>
    </rPh>
    <phoneticPr fontId="2"/>
  </si>
  <si>
    <t>所得割のみの者</t>
    <rPh sb="0" eb="2">
      <t>ショトク</t>
    </rPh>
    <rPh sb="2" eb="3">
      <t>ワリ</t>
    </rPh>
    <rPh sb="6" eb="7">
      <t>モノ</t>
    </rPh>
    <phoneticPr fontId="2"/>
  </si>
  <si>
    <t>均等割と所得割と合算の者</t>
    <rPh sb="0" eb="3">
      <t>キントウワリ</t>
    </rPh>
    <rPh sb="4" eb="6">
      <t>ショトク</t>
    </rPh>
    <rPh sb="6" eb="7">
      <t>ワリ</t>
    </rPh>
    <rPh sb="8" eb="10">
      <t>ガッサン</t>
    </rPh>
    <rPh sb="11" eb="12">
      <t>モノ</t>
    </rPh>
    <phoneticPr fontId="2"/>
  </si>
  <si>
    <t>当該年度分の税額</t>
    <rPh sb="0" eb="2">
      <t>トウガイ</t>
    </rPh>
    <rPh sb="2" eb="4">
      <t>ネンド</t>
    </rPh>
    <rPh sb="4" eb="5">
      <t>ブン</t>
    </rPh>
    <rPh sb="6" eb="8">
      <t>ゼイガク</t>
    </rPh>
    <phoneticPr fontId="2"/>
  </si>
  <si>
    <t>構成比(％)</t>
    <rPh sb="0" eb="3">
      <t>コウセイヒ</t>
    </rPh>
    <phoneticPr fontId="2"/>
  </si>
  <si>
    <t>(ウ)　課税標準額段階別課税状況調（所得割額の調）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カゼイ</t>
    </rPh>
    <rPh sb="14" eb="16">
      <t>ジョウキョウ</t>
    </rPh>
    <rPh sb="16" eb="17">
      <t>シラベ</t>
    </rPh>
    <rPh sb="18" eb="20">
      <t>ショトク</t>
    </rPh>
    <rPh sb="20" eb="21">
      <t>ワリ</t>
    </rPh>
    <rPh sb="21" eb="22">
      <t>ガク</t>
    </rPh>
    <rPh sb="23" eb="24">
      <t>シラベ</t>
    </rPh>
    <phoneticPr fontId="2"/>
  </si>
  <si>
    <t>給与所得者</t>
    <rPh sb="0" eb="2">
      <t>キュウヨ</t>
    </rPh>
    <rPh sb="2" eb="4">
      <t>ショトク</t>
    </rPh>
    <rPh sb="4" eb="5">
      <t>シャ</t>
    </rPh>
    <phoneticPr fontId="2"/>
  </si>
  <si>
    <t>営業等所得者</t>
    <rPh sb="0" eb="2">
      <t>エイギョウ</t>
    </rPh>
    <rPh sb="2" eb="3">
      <t>トウ</t>
    </rPh>
    <rPh sb="3" eb="5">
      <t>ショトク</t>
    </rPh>
    <rPh sb="5" eb="6">
      <t>シャ</t>
    </rPh>
    <phoneticPr fontId="2"/>
  </si>
  <si>
    <t>農業所得者</t>
    <rPh sb="0" eb="2">
      <t>ノウギョウ</t>
    </rPh>
    <rPh sb="2" eb="4">
      <t>ショトク</t>
    </rPh>
    <rPh sb="4" eb="5">
      <t>シャ</t>
    </rPh>
    <phoneticPr fontId="2"/>
  </si>
  <si>
    <t>その他の所得者</t>
    <rPh sb="2" eb="3">
      <t>タ</t>
    </rPh>
    <rPh sb="4" eb="6">
      <t>ショトク</t>
    </rPh>
    <rPh sb="6" eb="7">
      <t>シャ</t>
    </rPh>
    <phoneticPr fontId="2"/>
  </si>
  <si>
    <t>1,000万円を超える金額</t>
    <rPh sb="5" eb="7">
      <t>マンエン</t>
    </rPh>
    <rPh sb="8" eb="9">
      <t>コ</t>
    </rPh>
    <rPh sb="11" eb="13">
      <t>キンガク</t>
    </rPh>
    <phoneticPr fontId="2"/>
  </si>
  <si>
    <t>所得割のあるもの</t>
    <rPh sb="0" eb="2">
      <t>ショトク</t>
    </rPh>
    <rPh sb="2" eb="3">
      <t>ワリ</t>
    </rPh>
    <phoneticPr fontId="2"/>
  </si>
  <si>
    <t>10万円以下
の金額</t>
    <rPh sb="2" eb="4">
      <t>マンエン</t>
    </rPh>
    <rPh sb="4" eb="6">
      <t>イカ</t>
    </rPh>
    <rPh sb="8" eb="10">
      <t>キンガク</t>
    </rPh>
    <phoneticPr fontId="2"/>
  </si>
  <si>
    <t>家屋敷等のみ</t>
    <rPh sb="0" eb="3">
      <t>イエヤシキ</t>
    </rPh>
    <rPh sb="3" eb="4">
      <t>トウ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</si>
  <si>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</si>
  <si>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市民税額</t>
    <rPh sb="0" eb="3">
      <t>シミンゼイ</t>
    </rPh>
    <rPh sb="3" eb="4">
      <t>ガク</t>
    </rPh>
    <phoneticPr fontId="2"/>
  </si>
  <si>
    <t>所得者区分</t>
    <rPh sb="0" eb="2">
      <t>ショトク</t>
    </rPh>
    <rPh sb="2" eb="3">
      <t>シャ</t>
    </rPh>
    <rPh sb="3" eb="5">
      <t>クブン</t>
    </rPh>
    <phoneticPr fontId="2"/>
  </si>
  <si>
    <t>納税
義務者</t>
    <rPh sb="0" eb="2">
      <t>ノウゼイ</t>
    </rPh>
    <rPh sb="3" eb="6">
      <t>ギムシャ</t>
    </rPh>
    <phoneticPr fontId="2"/>
  </si>
  <si>
    <t>営業等所得者</t>
    <rPh sb="0" eb="6">
      <t>エイギョウトウショトクシャ</t>
    </rPh>
    <phoneticPr fontId="2"/>
  </si>
  <si>
    <t>均等割額</t>
    <rPh sb="0" eb="2">
      <t>キントウ</t>
    </rPh>
    <rPh sb="2" eb="3">
      <t>ワリ</t>
    </rPh>
    <rPh sb="3" eb="4">
      <t>ガク</t>
    </rPh>
    <phoneticPr fontId="2"/>
  </si>
  <si>
    <t>（単位：人・千円）</t>
    <rPh sb="1" eb="3">
      <t>タンイ</t>
    </rPh>
    <rPh sb="4" eb="5">
      <t>ヒト</t>
    </rPh>
    <rPh sb="6" eb="8">
      <t>センエン</t>
    </rPh>
    <phoneticPr fontId="2"/>
  </si>
  <si>
    <t>（単位：人・千円・％）</t>
    <rPh sb="1" eb="3">
      <t>タンイ</t>
    </rPh>
    <rPh sb="4" eb="5">
      <t>ヒト</t>
    </rPh>
    <rPh sb="6" eb="8">
      <t>センエン</t>
    </rPh>
    <phoneticPr fontId="2"/>
  </si>
  <si>
    <t>10万円超え
100万円以下</t>
    <rPh sb="2" eb="4">
      <t>マンエン</t>
    </rPh>
    <rPh sb="4" eb="5">
      <t>コ</t>
    </rPh>
    <rPh sb="10" eb="12">
      <t>マンエン</t>
    </rPh>
    <rPh sb="12" eb="14">
      <t>イカ</t>
    </rPh>
    <phoneticPr fontId="2"/>
  </si>
  <si>
    <t>100万円超え
200万円以下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</si>
  <si>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200万円超え
300万円以下</t>
    <rPh sb="4" eb="5">
      <t>エン</t>
    </rPh>
    <rPh sb="5" eb="6">
      <t>コ</t>
    </rPh>
    <rPh sb="11" eb="13">
      <t>マンエン</t>
    </rPh>
    <rPh sb="13" eb="15">
      <t>イカ</t>
    </rPh>
    <phoneticPr fontId="2"/>
  </si>
  <si>
    <t>300万円超え
400万円以下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</si>
  <si>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400万円超え
550万円以下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</si>
  <si>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550万円超え
700万円以下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</si>
  <si>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700万円超え
1,000万円以下</t>
    <rPh sb="3" eb="5">
      <t>マンエン</t>
    </rPh>
    <rPh sb="5" eb="6">
      <t>コ</t>
    </rPh>
    <rPh sb="13" eb="15">
      <t>マンエン</t>
    </rPh>
    <rPh sb="15" eb="17">
      <t>イカ</t>
    </rPh>
    <phoneticPr fontId="2"/>
  </si>
  <si>
    <t>その他の
所得者</t>
    <rPh sb="2" eb="3">
      <t>タ</t>
    </rPh>
    <rPh sb="5" eb="7">
      <t>ショトク</t>
    </rPh>
    <rPh sb="7" eb="8">
      <t>シャ</t>
    </rPh>
    <phoneticPr fontId="2"/>
  </si>
  <si>
    <t>(エ)　課税標準額段階別所得割額等に関する調（市民税）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シミンゼイ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</si>
  <si>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</si>
  <si>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総所得金額</t>
    <rPh sb="0" eb="3">
      <t>ソウショトク</t>
    </rPh>
    <rPh sb="3" eb="5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</si>
  <si>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</si>
  <si>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</si>
  <si>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2"/>
  </si>
  <si>
    <t>分離短期譲渡金額</t>
    <rPh sb="0" eb="2">
      <t>ブンリ</t>
    </rPh>
    <rPh sb="2" eb="4">
      <t>タンキ</t>
    </rPh>
    <rPh sb="4" eb="6">
      <t>ジョウト</t>
    </rPh>
    <rPh sb="6" eb="8">
      <t>キンガク</t>
    </rPh>
    <phoneticPr fontId="2"/>
  </si>
  <si>
    <t>総所得金額等</t>
    <rPh sb="0" eb="3">
      <t>ソウショトク</t>
    </rPh>
    <rPh sb="3" eb="5">
      <t>キンガク</t>
    </rPh>
    <rPh sb="5" eb="6">
      <t>トウ</t>
    </rPh>
    <phoneticPr fontId="2"/>
  </si>
  <si>
    <t>（人）</t>
    <rPh sb="1" eb="2">
      <t>ヒト</t>
    </rPh>
    <phoneticPr fontId="2"/>
  </si>
  <si>
    <t>（千円）</t>
    <rPh sb="1" eb="2">
      <t>セン</t>
    </rPh>
    <rPh sb="2" eb="3">
      <t>エン</t>
    </rPh>
    <phoneticPr fontId="2"/>
  </si>
  <si>
    <t>100万円超え200万円以下</t>
    <rPh sb="3" eb="5">
      <t>マンエン</t>
    </rPh>
    <rPh sb="5" eb="6">
      <t>コ</t>
    </rPh>
    <rPh sb="10" eb="11">
      <t>マン</t>
    </rPh>
    <rPh sb="11" eb="12">
      <t>エン</t>
    </rPh>
    <rPh sb="12" eb="14">
      <t>イカ</t>
    </rPh>
    <phoneticPr fontId="2"/>
  </si>
  <si>
    <t>200万円超え300万円以下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</si>
  <si>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300万円超え400万円以下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</si>
  <si>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400万円超え550万円以下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</si>
  <si>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550万円超え700万円以下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</si>
  <si>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700万円超え1,000万円以下</t>
    <rPh sb="3" eb="5">
      <t>マンエン</t>
    </rPh>
    <rPh sb="5" eb="6">
      <t>コ</t>
    </rPh>
    <rPh sb="12" eb="14">
      <t>マンエン</t>
    </rPh>
    <rPh sb="14" eb="16">
      <t>イカ</t>
    </rPh>
    <phoneticPr fontId="2"/>
  </si>
  <si>
    <t>1,000万円を
超える金額</t>
    <rPh sb="5" eb="7">
      <t>マンエン</t>
    </rPh>
    <rPh sb="9" eb="10">
      <t>コ</t>
    </rPh>
    <rPh sb="12" eb="14">
      <t>キンガク</t>
    </rPh>
    <phoneticPr fontId="2"/>
  </si>
  <si>
    <t>(千円)</t>
    <rPh sb="1" eb="3">
      <t>センエン</t>
    </rPh>
    <phoneticPr fontId="2"/>
  </si>
  <si>
    <t>(オ)　課税標準額段階別所得割額等に関する調（県民税）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ケンミンゼイ</t>
    </rPh>
    <phoneticPr fontId="2"/>
  </si>
  <si>
    <t>700万円以下
の金額</t>
    <rPh sb="3" eb="5">
      <t>マンエン</t>
    </rPh>
    <rPh sb="5" eb="7">
      <t>イカ</t>
    </rPh>
    <rPh sb="9" eb="11">
      <t>キンガク</t>
    </rPh>
    <phoneticPr fontId="2"/>
  </si>
  <si>
    <t>総所得金額等</t>
    <rPh sb="0" eb="5">
      <t>ソウショトクキンガク</t>
    </rPh>
    <rPh sb="5" eb="6">
      <t>トウ</t>
    </rPh>
    <phoneticPr fontId="2"/>
  </si>
  <si>
    <t>雑損</t>
    <rPh sb="0" eb="2">
      <t>ザッソン</t>
    </rPh>
    <phoneticPr fontId="2"/>
  </si>
  <si>
    <t>医療費</t>
    <rPh sb="0" eb="3">
      <t>イリョウヒ</t>
    </rPh>
    <phoneticPr fontId="2"/>
  </si>
  <si>
    <t>社会保険料</t>
    <rPh sb="0" eb="2">
      <t>シャカイ</t>
    </rPh>
    <rPh sb="2" eb="5">
      <t>ホケンリョウ</t>
    </rPh>
    <phoneticPr fontId="2"/>
  </si>
  <si>
    <t>生命保険料</t>
    <rPh sb="0" eb="2">
      <t>セイメイ</t>
    </rPh>
    <rPh sb="2" eb="5">
      <t>ホケンリョウ</t>
    </rPh>
    <phoneticPr fontId="2"/>
  </si>
  <si>
    <t>地震保険料</t>
    <rPh sb="0" eb="2">
      <t>ジシン</t>
    </rPh>
    <rPh sb="2" eb="5">
      <t>ホケンリョウ</t>
    </rPh>
    <phoneticPr fontId="2"/>
  </si>
  <si>
    <t>小規模企業</t>
    <rPh sb="0" eb="3">
      <t>ショウキボ</t>
    </rPh>
    <rPh sb="3" eb="5">
      <t>キギョウ</t>
    </rPh>
    <phoneticPr fontId="2"/>
  </si>
  <si>
    <t>共済等掛金</t>
    <rPh sb="0" eb="2">
      <t>キョウサイ</t>
    </rPh>
    <rPh sb="2" eb="3">
      <t>トウ</t>
    </rPh>
    <rPh sb="3" eb="5">
      <t>カケキン</t>
    </rPh>
    <phoneticPr fontId="2"/>
  </si>
  <si>
    <t>障害者</t>
    <rPh sb="0" eb="3">
      <t>ショウガイシャ</t>
    </rPh>
    <phoneticPr fontId="2"/>
  </si>
  <si>
    <t>（同居特障加算分含まず）</t>
    <rPh sb="1" eb="3">
      <t>ドウキョ</t>
    </rPh>
    <rPh sb="3" eb="4">
      <t>トク</t>
    </rPh>
    <rPh sb="4" eb="5">
      <t>ショウ</t>
    </rPh>
    <rPh sb="5" eb="7">
      <t>カサン</t>
    </rPh>
    <rPh sb="7" eb="8">
      <t>ブン</t>
    </rPh>
    <rPh sb="8" eb="9">
      <t>フク</t>
    </rPh>
    <phoneticPr fontId="2"/>
  </si>
  <si>
    <t>普通</t>
    <rPh sb="0" eb="2">
      <t>フツウ</t>
    </rPh>
    <phoneticPr fontId="2"/>
  </si>
  <si>
    <t>特別</t>
    <rPh sb="0" eb="2">
      <t>トクベツ</t>
    </rPh>
    <phoneticPr fontId="2"/>
  </si>
  <si>
    <t>所得控除</t>
    <rPh sb="0" eb="2">
      <t>ショトク</t>
    </rPh>
    <rPh sb="2" eb="4">
      <t>コウジョ</t>
    </rPh>
    <phoneticPr fontId="2"/>
  </si>
  <si>
    <t>寡婦</t>
    <rPh sb="0" eb="2">
      <t>カフ</t>
    </rPh>
    <phoneticPr fontId="2"/>
  </si>
  <si>
    <t>一般</t>
    <rPh sb="0" eb="2">
      <t>イッパン</t>
    </rPh>
    <phoneticPr fontId="2"/>
  </si>
  <si>
    <t>特別割増</t>
    <rPh sb="0" eb="2">
      <t>トクベツ</t>
    </rPh>
    <rPh sb="2" eb="3">
      <t>ワリ</t>
    </rPh>
    <rPh sb="3" eb="4">
      <t>ゾウ</t>
    </rPh>
    <phoneticPr fontId="2"/>
  </si>
  <si>
    <t>寡夫</t>
    <rPh sb="0" eb="2">
      <t>カフ</t>
    </rPh>
    <phoneticPr fontId="2"/>
  </si>
  <si>
    <t>勤労学生</t>
    <rPh sb="0" eb="2">
      <t>キンロウ</t>
    </rPh>
    <rPh sb="2" eb="4">
      <t>ガクセイ</t>
    </rPh>
    <phoneticPr fontId="2"/>
  </si>
  <si>
    <t>配偶者</t>
    <rPh sb="0" eb="3">
      <t>ハイグウシャ</t>
    </rPh>
    <phoneticPr fontId="2"/>
  </si>
  <si>
    <t>(70歳未満)</t>
    <rPh sb="3" eb="6">
      <t>サイミマン</t>
    </rPh>
    <phoneticPr fontId="2"/>
  </si>
  <si>
    <t>老人配偶者</t>
    <rPh sb="0" eb="2">
      <t>ロウジン</t>
    </rPh>
    <rPh sb="2" eb="5">
      <t>ハイグウシャ</t>
    </rPh>
    <phoneticPr fontId="2"/>
  </si>
  <si>
    <t>(70歳以上)</t>
    <rPh sb="3" eb="4">
      <t>サイ</t>
    </rPh>
    <rPh sb="4" eb="6">
      <t>イジョウ</t>
    </rPh>
    <phoneticPr fontId="2"/>
  </si>
  <si>
    <t>配偶者特別</t>
    <rPh sb="0" eb="3">
      <t>ハイグウシャ</t>
    </rPh>
    <rPh sb="3" eb="5">
      <t>トクベツ</t>
    </rPh>
    <phoneticPr fontId="2"/>
  </si>
  <si>
    <t>扶養</t>
    <rPh sb="0" eb="2">
      <t>フヨウ</t>
    </rPh>
    <phoneticPr fontId="2"/>
  </si>
  <si>
    <t>(16～18歳)</t>
    <rPh sb="6" eb="7">
      <t>サイ</t>
    </rPh>
    <phoneticPr fontId="2"/>
  </si>
  <si>
    <t>(23～69歳)</t>
    <rPh sb="6" eb="7">
      <t>サイ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</si>
  <si>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</si>
  <si>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(19歳～22歳)</t>
    <rPh sb="3" eb="4">
      <t>サイ</t>
    </rPh>
    <rPh sb="7" eb="8">
      <t>サイ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</si>
  <si>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</si>
  <si>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同居老親等</t>
    <rPh sb="0" eb="2">
      <t>ドウキョ</t>
    </rPh>
    <rPh sb="2" eb="3">
      <t>ロウ</t>
    </rPh>
    <rPh sb="3" eb="5">
      <t>シントウ</t>
    </rPh>
    <phoneticPr fontId="2"/>
  </si>
  <si>
    <t>基礎</t>
    <rPh sb="0" eb="2">
      <t>キソ</t>
    </rPh>
    <phoneticPr fontId="2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</si>
  <si>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</si>
  <si>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算出税額</t>
    <rPh sb="0" eb="2">
      <t>サンシュツ</t>
    </rPh>
    <rPh sb="2" eb="4">
      <t>ゼイガク</t>
    </rPh>
    <phoneticPr fontId="2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</si>
  <si>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2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</si>
  <si>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2"/>
  </si>
  <si>
    <t>税額控除</t>
    <rPh sb="0" eb="2">
      <t>ゼイガク</t>
    </rPh>
    <rPh sb="2" eb="4">
      <t>コウジョ</t>
    </rPh>
    <phoneticPr fontId="2"/>
  </si>
  <si>
    <t>税額調整額</t>
    <rPh sb="0" eb="2">
      <t>ゼイガク</t>
    </rPh>
    <rPh sb="2" eb="4">
      <t>チョウセイ</t>
    </rPh>
    <rPh sb="4" eb="5">
      <t>ガク</t>
    </rPh>
    <phoneticPr fontId="2"/>
  </si>
  <si>
    <t>減免税額</t>
    <rPh sb="0" eb="2">
      <t>ゲンメン</t>
    </rPh>
    <rPh sb="2" eb="4">
      <t>ゼイガク</t>
    </rPh>
    <phoneticPr fontId="2"/>
  </si>
  <si>
    <t>平均税率</t>
    <rPh sb="0" eb="2">
      <t>ヘイキン</t>
    </rPh>
    <rPh sb="2" eb="4">
      <t>ゼイリツ</t>
    </rPh>
    <phoneticPr fontId="2"/>
  </si>
  <si>
    <t>(カ)　所得控除等の対象人員</t>
    <rPh sb="4" eb="6">
      <t>ショトク</t>
    </rPh>
    <rPh sb="6" eb="8">
      <t>コウジョ</t>
    </rPh>
    <rPh sb="8" eb="9">
      <t>トウ</t>
    </rPh>
    <rPh sb="10" eb="12">
      <t>タイショウ</t>
    </rPh>
    <rPh sb="12" eb="14">
      <t>ジンイン</t>
    </rPh>
    <phoneticPr fontId="2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</si>
  <si>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2"/>
  </si>
  <si>
    <t>(人)</t>
    <rPh sb="1" eb="2">
      <t>ヒト</t>
    </rPh>
    <phoneticPr fontId="2"/>
  </si>
  <si>
    <t>左のうち
新生命
保険分</t>
    <rPh sb="0" eb="1">
      <t>ヒダリ</t>
    </rPh>
    <phoneticPr fontId="2"/>
  </si>
  <si>
    <t>左のうち
新個人
年金分</t>
    <rPh sb="0" eb="1">
      <t>ヒダリ</t>
    </rPh>
    <phoneticPr fontId="2"/>
  </si>
  <si>
    <t>左のうち
介護医療
保険分</t>
    <rPh sb="0" eb="1">
      <t>ヒダリ</t>
    </rPh>
    <phoneticPr fontId="2"/>
  </si>
  <si>
    <t>左のうち
旧生命
保険分</t>
    <rPh sb="0" eb="1">
      <t>ヒダリ</t>
    </rPh>
    <phoneticPr fontId="2"/>
  </si>
  <si>
    <t>左のうち
旧個人
年金分</t>
    <rPh sb="0" eb="1">
      <t>ヒダリ</t>
    </rPh>
    <phoneticPr fontId="2"/>
  </si>
  <si>
    <t>所得控除を行った納税義務者（つづき）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phoneticPr fontId="2"/>
  </si>
  <si>
    <t>特別障害者</t>
    <rPh sb="0" eb="2">
      <t>トクベツ</t>
    </rPh>
    <rPh sb="2" eb="5">
      <t>ショウガイシャ</t>
    </rPh>
    <phoneticPr fontId="2"/>
  </si>
  <si>
    <t>実人員</t>
    <rPh sb="0" eb="1">
      <t>ジツ</t>
    </rPh>
    <rPh sb="1" eb="3">
      <t>ジンイン</t>
    </rPh>
    <phoneticPr fontId="2"/>
  </si>
  <si>
    <t>特別割増</t>
    <rPh sb="0" eb="2">
      <t>トクベツ</t>
    </rPh>
    <rPh sb="2" eb="4">
      <t>ワリマシ</t>
    </rPh>
    <phoneticPr fontId="2"/>
  </si>
  <si>
    <t>(人)</t>
    <rPh sb="1" eb="2">
      <t>ニン</t>
    </rPh>
    <phoneticPr fontId="2"/>
  </si>
  <si>
    <t>左のうち
長期分</t>
    <rPh sb="0" eb="1">
      <t>ヒダリ</t>
    </rPh>
    <rPh sb="5" eb="7">
      <t>チョウキ</t>
    </rPh>
    <rPh sb="7" eb="8">
      <t>ブン</t>
    </rPh>
    <phoneticPr fontId="2"/>
  </si>
  <si>
    <t>配偶者特別</t>
    <rPh sb="0" eb="2">
      <t>ハイグウ</t>
    </rPh>
    <rPh sb="2" eb="3">
      <t>シャ</t>
    </rPh>
    <rPh sb="3" eb="5">
      <t>トクベツ</t>
    </rPh>
    <phoneticPr fontId="2"/>
  </si>
  <si>
    <t>所得控除を行った納税義務者（つづき）</t>
    <rPh sb="0" eb="4">
      <t>ショトクコウジョ</t>
    </rPh>
    <rPh sb="5" eb="6">
      <t>オコナ</t>
    </rPh>
    <rPh sb="8" eb="13">
      <t>ノウゼイギムシャ</t>
    </rPh>
    <phoneticPr fontId="2"/>
  </si>
  <si>
    <t>(70歳未満)</t>
    <rPh sb="3" eb="4">
      <t>サイ</t>
    </rPh>
    <rPh sb="4" eb="6">
      <t>ミマン</t>
    </rPh>
    <phoneticPr fontId="2"/>
  </si>
  <si>
    <t>(70歳以上)</t>
    <rPh sb="3" eb="6">
      <t>サイイジョウ</t>
    </rPh>
    <phoneticPr fontId="2"/>
  </si>
  <si>
    <t>特定扶養</t>
    <rPh sb="0" eb="2">
      <t>トクテイ</t>
    </rPh>
    <rPh sb="2" eb="4">
      <t>フヨウ</t>
    </rPh>
    <phoneticPr fontId="2"/>
  </si>
  <si>
    <t>老人扶養</t>
    <rPh sb="0" eb="2">
      <t>ロウジン</t>
    </rPh>
    <rPh sb="2" eb="4">
      <t>フヨウ</t>
    </rPh>
    <phoneticPr fontId="2"/>
  </si>
  <si>
    <t>　</t>
    <phoneticPr fontId="2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</si>
  <si>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2"/>
  </si>
  <si>
    <t>扶養親族及び控除対象配偶者</t>
    <rPh sb="0" eb="2">
      <t>フヨウ</t>
    </rPh>
    <rPh sb="2" eb="4">
      <t>シンゾク</t>
    </rPh>
    <rPh sb="4" eb="5">
      <t>オヨ</t>
    </rPh>
    <rPh sb="6" eb="8">
      <t>コウジョ</t>
    </rPh>
    <rPh sb="8" eb="10">
      <t>タイショウ</t>
    </rPh>
    <rPh sb="10" eb="13">
      <t>ハイグウシャ</t>
    </rPh>
    <phoneticPr fontId="2"/>
  </si>
  <si>
    <t>特別障害者のうち同居特別障害加算金分（23万円）に係る者</t>
    <rPh sb="0" eb="2">
      <t>トクベツ</t>
    </rPh>
    <rPh sb="2" eb="5">
      <t>ショウガイシャ</t>
    </rPh>
    <rPh sb="8" eb="10">
      <t>ドウキョ</t>
    </rPh>
    <rPh sb="10" eb="12">
      <t>トクベツ</t>
    </rPh>
    <rPh sb="12" eb="14">
      <t>ショウガイ</t>
    </rPh>
    <rPh sb="14" eb="17">
      <t>カサンキン</t>
    </rPh>
    <rPh sb="17" eb="18">
      <t>ブン</t>
    </rPh>
    <rPh sb="21" eb="23">
      <t>マンエン</t>
    </rPh>
    <rPh sb="25" eb="26">
      <t>カカ</t>
    </rPh>
    <rPh sb="27" eb="28">
      <t>モノ</t>
    </rPh>
    <phoneticPr fontId="2"/>
  </si>
  <si>
    <t>特定支出控除の特例の対象となった
納税義務者数</t>
    <rPh sb="0" eb="2">
      <t>トクテイ</t>
    </rPh>
    <rPh sb="2" eb="4">
      <t>シシュツ</t>
    </rPh>
    <rPh sb="4" eb="6">
      <t>コウジョ</t>
    </rPh>
    <rPh sb="7" eb="9">
      <t>トクレイ</t>
    </rPh>
    <rPh sb="10" eb="12">
      <t>タイショウ</t>
    </rPh>
    <rPh sb="17" eb="19">
      <t>ノウゼイ</t>
    </rPh>
    <rPh sb="19" eb="22">
      <t>ギムシャ</t>
    </rPh>
    <rPh sb="22" eb="23">
      <t>スウ</t>
    </rPh>
    <phoneticPr fontId="2"/>
  </si>
  <si>
    <t>所得控除を行った
納税義務者(つづき)</t>
    <rPh sb="0" eb="4">
      <t>ショトクコウジョ</t>
    </rPh>
    <rPh sb="5" eb="6">
      <t>オコナ</t>
    </rPh>
    <rPh sb="9" eb="14">
      <t>ノウゼイギムシャ</t>
    </rPh>
    <phoneticPr fontId="2"/>
  </si>
  <si>
    <t>所得割のみ
を納める者</t>
    <rPh sb="0" eb="2">
      <t>ショトク</t>
    </rPh>
    <rPh sb="2" eb="3">
      <t>ワリ</t>
    </rPh>
    <rPh sb="7" eb="8">
      <t>オサ</t>
    </rPh>
    <rPh sb="10" eb="11">
      <t>モノ</t>
    </rPh>
    <phoneticPr fontId="2"/>
  </si>
  <si>
    <t>均等割のみ
を納める者</t>
    <rPh sb="0" eb="3">
      <t>キントウワリ</t>
    </rPh>
    <rPh sb="7" eb="8">
      <t>オサ</t>
    </rPh>
    <rPh sb="10" eb="11">
      <t>モノ</t>
    </rPh>
    <phoneticPr fontId="2"/>
  </si>
  <si>
    <t>均等割のみの者</t>
    <rPh sb="0" eb="3">
      <t>キントウワリ</t>
    </rPh>
    <rPh sb="3" eb="4">
      <t>ショカツ</t>
    </rPh>
    <rPh sb="6" eb="7">
      <t>モノ</t>
    </rPh>
    <phoneticPr fontId="2"/>
  </si>
  <si>
    <t>左記のうち</t>
    <rPh sb="0" eb="2">
      <t>サキ</t>
    </rPh>
    <phoneticPr fontId="2"/>
  </si>
  <si>
    <t>税額調整措</t>
    <rPh sb="0" eb="2">
      <t>ゼイガク</t>
    </rPh>
    <rPh sb="2" eb="4">
      <t>チョウセイ</t>
    </rPh>
    <rPh sb="4" eb="5">
      <t>ソ</t>
    </rPh>
    <phoneticPr fontId="2"/>
  </si>
  <si>
    <t>置に係る者</t>
    <rPh sb="0" eb="1">
      <t>チ</t>
    </rPh>
    <rPh sb="2" eb="3">
      <t>カカ</t>
    </rPh>
    <rPh sb="4" eb="5">
      <t>モノ</t>
    </rPh>
    <phoneticPr fontId="2"/>
  </si>
  <si>
    <t>係るもの</t>
    <rPh sb="0" eb="1">
      <t>カカ</t>
    </rPh>
    <phoneticPr fontId="2"/>
  </si>
  <si>
    <t>一般の譲渡</t>
    <rPh sb="0" eb="2">
      <t>イッパン</t>
    </rPh>
    <rPh sb="3" eb="5">
      <t>ジョウト</t>
    </rPh>
    <phoneticPr fontId="2"/>
  </si>
  <si>
    <t>に係る金額</t>
    <rPh sb="1" eb="2">
      <t>カカ</t>
    </rPh>
    <rPh sb="3" eb="5">
      <t>キンガク</t>
    </rPh>
    <phoneticPr fontId="2"/>
  </si>
  <si>
    <t>優良住宅地</t>
    <rPh sb="0" eb="2">
      <t>ユウリョウ</t>
    </rPh>
    <rPh sb="2" eb="5">
      <t>ジュウタクチ</t>
    </rPh>
    <phoneticPr fontId="2"/>
  </si>
  <si>
    <t>としての譲渡</t>
    <rPh sb="4" eb="6">
      <t>ジョウト</t>
    </rPh>
    <phoneticPr fontId="2"/>
  </si>
  <si>
    <t>居住用財産</t>
    <rPh sb="0" eb="3">
      <t>キョジュウヨウ</t>
    </rPh>
    <rPh sb="3" eb="5">
      <t>ザイサン</t>
    </rPh>
    <phoneticPr fontId="2"/>
  </si>
  <si>
    <t>の譲渡に</t>
    <rPh sb="1" eb="3">
      <t>ジョウト</t>
    </rPh>
    <phoneticPr fontId="2"/>
  </si>
  <si>
    <t>係る金額</t>
    <rPh sb="0" eb="1">
      <t>カカ</t>
    </rPh>
    <rPh sb="2" eb="4">
      <t>キンガク</t>
    </rPh>
    <phoneticPr fontId="2"/>
  </si>
  <si>
    <t>上場株式等</t>
    <rPh sb="0" eb="2">
      <t>ジョウジョウ</t>
    </rPh>
    <rPh sb="2" eb="4">
      <t>カブシキ</t>
    </rPh>
    <rPh sb="4" eb="5">
      <t>トウ</t>
    </rPh>
    <phoneticPr fontId="2"/>
  </si>
  <si>
    <t>に係る配当</t>
    <rPh sb="1" eb="2">
      <t>カカ</t>
    </rPh>
    <rPh sb="3" eb="5">
      <t>ハイトウ</t>
    </rPh>
    <phoneticPr fontId="2"/>
  </si>
  <si>
    <t>所得金額</t>
    <rPh sb="0" eb="2">
      <t>ショトク</t>
    </rPh>
    <rPh sb="2" eb="4">
      <t>キンガク</t>
    </rPh>
    <phoneticPr fontId="2"/>
  </si>
  <si>
    <t>先物取引に</t>
    <rPh sb="0" eb="2">
      <t>サキモノ</t>
    </rPh>
    <rPh sb="2" eb="4">
      <t>トリヒキ</t>
    </rPh>
    <phoneticPr fontId="2"/>
  </si>
  <si>
    <t>係る雑所得</t>
    <rPh sb="0" eb="1">
      <t>カカ</t>
    </rPh>
    <rPh sb="2" eb="5">
      <t>ザツショトク</t>
    </rPh>
    <phoneticPr fontId="2"/>
  </si>
  <si>
    <t>等の金額</t>
    <rPh sb="0" eb="1">
      <t>トウ</t>
    </rPh>
    <rPh sb="2" eb="4">
      <t>キンガク</t>
    </rPh>
    <phoneticPr fontId="2"/>
  </si>
  <si>
    <t>配偶者及び</t>
    <rPh sb="0" eb="3">
      <t>ハイグウシャ</t>
    </rPh>
    <rPh sb="3" eb="4">
      <t>オヨ</t>
    </rPh>
    <phoneticPr fontId="2"/>
  </si>
  <si>
    <t>扶養親族の</t>
    <rPh sb="0" eb="2">
      <t>フヨウ</t>
    </rPh>
    <rPh sb="2" eb="4">
      <t>シンゾク</t>
    </rPh>
    <phoneticPr fontId="2"/>
  </si>
  <si>
    <t>うち同居</t>
    <rPh sb="2" eb="4">
      <t>ドウキョ</t>
    </rPh>
    <phoneticPr fontId="2"/>
  </si>
  <si>
    <t>特障加算分</t>
    <rPh sb="0" eb="1">
      <t>トク</t>
    </rPh>
    <rPh sb="1" eb="2">
      <t>ショウ</t>
    </rPh>
    <rPh sb="2" eb="4">
      <t>カサン</t>
    </rPh>
    <rPh sb="4" eb="5">
      <t>ブン</t>
    </rPh>
    <phoneticPr fontId="2"/>
  </si>
  <si>
    <t>に係るもの</t>
    <rPh sb="1" eb="2">
      <t>カカ</t>
    </rPh>
    <phoneticPr fontId="2"/>
  </si>
  <si>
    <t>山林所得</t>
    <rPh sb="0" eb="2">
      <t>サンリン</t>
    </rPh>
    <rPh sb="2" eb="4">
      <t>ショトク</t>
    </rPh>
    <phoneticPr fontId="2"/>
  </si>
  <si>
    <t>土地等に係</t>
    <rPh sb="0" eb="2">
      <t>トチ</t>
    </rPh>
    <rPh sb="2" eb="3">
      <t>トウ</t>
    </rPh>
    <rPh sb="4" eb="5">
      <t>カカ</t>
    </rPh>
    <phoneticPr fontId="2"/>
  </si>
  <si>
    <t>る事業所得</t>
    <rPh sb="1" eb="3">
      <t>ジギョウ</t>
    </rPh>
    <rPh sb="3" eb="5">
      <t>ショトク</t>
    </rPh>
    <phoneticPr fontId="2"/>
  </si>
  <si>
    <t>、山林所得</t>
    <rPh sb="1" eb="3">
      <t>サンリン</t>
    </rPh>
    <rPh sb="3" eb="5">
      <t>ショトク</t>
    </rPh>
    <phoneticPr fontId="2"/>
  </si>
  <si>
    <t>国、地方公共団体等に
対する譲渡
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phoneticPr fontId="2"/>
  </si>
  <si>
    <t>調整控除</t>
    <rPh sb="0" eb="2">
      <t>チョウセイ</t>
    </rPh>
    <rPh sb="2" eb="4">
      <t>コウジョ</t>
    </rPh>
    <phoneticPr fontId="2"/>
  </si>
  <si>
    <t>配当及び</t>
    <rPh sb="0" eb="2">
      <t>ハイトウ</t>
    </rPh>
    <rPh sb="2" eb="3">
      <t>オヨ</t>
    </rPh>
    <phoneticPr fontId="2"/>
  </si>
  <si>
    <t>外国税額</t>
    <rPh sb="0" eb="2">
      <t>ガイコク</t>
    </rPh>
    <rPh sb="2" eb="4">
      <t>ゼイガク</t>
    </rPh>
    <phoneticPr fontId="2"/>
  </si>
  <si>
    <t>金等特別</t>
    <rPh sb="0" eb="1">
      <t>キン</t>
    </rPh>
    <rPh sb="1" eb="2">
      <t>トウ</t>
    </rPh>
    <rPh sb="2" eb="4">
      <t>トクベツ</t>
    </rPh>
    <phoneticPr fontId="2"/>
  </si>
  <si>
    <t>住宅借入</t>
    <rPh sb="0" eb="2">
      <t>ジュウタク</t>
    </rPh>
    <rPh sb="2" eb="4">
      <t>カリイレ</t>
    </rPh>
    <phoneticPr fontId="2"/>
  </si>
  <si>
    <t>株式等譲渡</t>
    <rPh sb="0" eb="2">
      <t>カブシキ</t>
    </rPh>
    <rPh sb="2" eb="3">
      <t>トウ</t>
    </rPh>
    <rPh sb="3" eb="5">
      <t>ジョウト</t>
    </rPh>
    <phoneticPr fontId="2"/>
  </si>
  <si>
    <t>配当割額及び</t>
    <rPh sb="0" eb="2">
      <t>ハイトウ</t>
    </rPh>
    <rPh sb="2" eb="3">
      <t>ワリ</t>
    </rPh>
    <rPh sb="3" eb="4">
      <t>ガク</t>
    </rPh>
    <rPh sb="4" eb="5">
      <t>オヨ</t>
    </rPh>
    <phoneticPr fontId="2"/>
  </si>
  <si>
    <t>の控除額</t>
    <rPh sb="1" eb="3">
      <t>コウジョ</t>
    </rPh>
    <rPh sb="3" eb="4">
      <t>ガク</t>
    </rPh>
    <phoneticPr fontId="2"/>
  </si>
  <si>
    <t>国、地方公共団体等に
対する譲渡
に係る分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rPh sb="20" eb="21">
      <t>ブン</t>
    </rPh>
    <phoneticPr fontId="2"/>
  </si>
  <si>
    <t>国、地方公共
団体等に
対する譲渡
に係る金額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</si>
  <si>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国、地方公共
団体等に
対する譲渡
に係る金額　　　　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</si>
  <si>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上場株式</t>
    <rPh sb="0" eb="2">
      <t>ジョウジョウ</t>
    </rPh>
    <rPh sb="2" eb="4">
      <t>カブシキ</t>
    </rPh>
    <phoneticPr fontId="2"/>
  </si>
  <si>
    <t>等の配当</t>
    <rPh sb="0" eb="1">
      <t>トウ</t>
    </rPh>
    <rPh sb="2" eb="4">
      <t>ハイトウ</t>
    </rPh>
    <phoneticPr fontId="2"/>
  </si>
  <si>
    <t>金額に</t>
    <rPh sb="0" eb="2">
      <t>キンガク</t>
    </rPh>
    <phoneticPr fontId="2"/>
  </si>
  <si>
    <t>退職所得</t>
    <rPh sb="0" eb="2">
      <t>タイショク</t>
    </rPh>
    <rPh sb="2" eb="4">
      <t>ショトク</t>
    </rPh>
    <phoneticPr fontId="2"/>
  </si>
  <si>
    <t>左のうち</t>
    <rPh sb="0" eb="1">
      <t>ヒダリ</t>
    </rPh>
    <phoneticPr fontId="2"/>
  </si>
  <si>
    <t>等の金額に</t>
    <rPh sb="0" eb="1">
      <t>トウ</t>
    </rPh>
    <rPh sb="2" eb="4">
      <t>キンガク</t>
    </rPh>
    <phoneticPr fontId="2"/>
  </si>
  <si>
    <t>として譲渡</t>
    <rPh sb="3" eb="5">
      <t>ジョウト</t>
    </rPh>
    <phoneticPr fontId="2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</si>
  <si>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</si>
  <si>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国、地方公共団体等に対する譲渡に係るもの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0" eb="11">
      <t>タイ</t>
    </rPh>
    <rPh sb="13" eb="15">
      <t>ジョウト</t>
    </rPh>
    <rPh sb="16" eb="17">
      <t>カカ</t>
    </rPh>
    <phoneticPr fontId="2"/>
  </si>
  <si>
    <t>金額及び退</t>
    <rPh sb="0" eb="2">
      <t>キンガク</t>
    </rPh>
    <rPh sb="2" eb="3">
      <t>オヨ</t>
    </rPh>
    <rPh sb="4" eb="5">
      <t>タイ</t>
    </rPh>
    <phoneticPr fontId="2"/>
  </si>
  <si>
    <t>職所得金額</t>
    <rPh sb="0" eb="1">
      <t>ショク</t>
    </rPh>
    <rPh sb="1" eb="3">
      <t>ショトク</t>
    </rPh>
    <rPh sb="3" eb="5">
      <t>キンガク</t>
    </rPh>
    <phoneticPr fontId="2"/>
  </si>
  <si>
    <t>の配当所得</t>
    <rPh sb="1" eb="3">
      <t>ハイトウ</t>
    </rPh>
    <rPh sb="3" eb="5">
      <t>ショトク</t>
    </rPh>
    <phoneticPr fontId="2"/>
  </si>
  <si>
    <t>先物取引</t>
    <rPh sb="0" eb="2">
      <t>サキモノ</t>
    </rPh>
    <rPh sb="2" eb="4">
      <t>トリヒキ</t>
    </rPh>
    <phoneticPr fontId="2"/>
  </si>
  <si>
    <t>に係る</t>
    <rPh sb="1" eb="2">
      <t>カカ</t>
    </rPh>
    <phoneticPr fontId="2"/>
  </si>
  <si>
    <t>雑所得等</t>
    <rPh sb="0" eb="3">
      <t>ザツショトク</t>
    </rPh>
    <rPh sb="3" eb="4">
      <t>トウ</t>
    </rPh>
    <phoneticPr fontId="2"/>
  </si>
  <si>
    <t>(イ)　所得者区分別納税義務者等に関する調</t>
    <rPh sb="4" eb="6">
      <t>ショトク</t>
    </rPh>
    <rPh sb="6" eb="7">
      <t>シャ</t>
    </rPh>
    <rPh sb="7" eb="9">
      <t>クブン</t>
    </rPh>
    <rPh sb="9" eb="10">
      <t>ベツ</t>
    </rPh>
    <rPh sb="10" eb="12">
      <t>ノウゼイ</t>
    </rPh>
    <rPh sb="12" eb="15">
      <t>ギムシャ</t>
    </rPh>
    <rPh sb="15" eb="16">
      <t>トウ</t>
    </rPh>
    <rPh sb="17" eb="18">
      <t>カン</t>
    </rPh>
    <rPh sb="20" eb="21">
      <t>シラベ</t>
    </rPh>
    <phoneticPr fontId="2"/>
  </si>
  <si>
    <t>納税
人口</t>
    <rPh sb="0" eb="2">
      <t>ノウゼイ</t>
    </rPh>
    <rPh sb="3" eb="5">
      <t>ジンコウ</t>
    </rPh>
    <phoneticPr fontId="2"/>
  </si>
  <si>
    <t>一般株式等に</t>
    <rPh sb="0" eb="2">
      <t>イッパン</t>
    </rPh>
    <rPh sb="2" eb="4">
      <t>カブシキ</t>
    </rPh>
    <rPh sb="4" eb="5">
      <t>トウ</t>
    </rPh>
    <phoneticPr fontId="2"/>
  </si>
  <si>
    <t>上場株式等に</t>
    <rPh sb="0" eb="2">
      <t>ジョウジョウ</t>
    </rPh>
    <rPh sb="2" eb="4">
      <t>カブシキ</t>
    </rPh>
    <rPh sb="4" eb="5">
      <t>トウ</t>
    </rPh>
    <phoneticPr fontId="2"/>
  </si>
  <si>
    <t>一般株式等</t>
    <rPh sb="0" eb="2">
      <t>イッパン</t>
    </rPh>
    <rPh sb="2" eb="4">
      <t>カブシキ</t>
    </rPh>
    <rPh sb="4" eb="5">
      <t>トウ</t>
    </rPh>
    <phoneticPr fontId="2"/>
  </si>
  <si>
    <t>係る譲渡所得</t>
    <rPh sb="0" eb="1">
      <t>カカ</t>
    </rPh>
    <rPh sb="2" eb="4">
      <t>ジョウト</t>
    </rPh>
    <phoneticPr fontId="2"/>
  </si>
  <si>
    <t>係る譲渡所得</t>
    <rPh sb="0" eb="1">
      <t>カカ</t>
    </rPh>
    <rPh sb="2" eb="4">
      <t>ジョウト</t>
    </rPh>
    <rPh sb="4" eb="6">
      <t>ショトク</t>
    </rPh>
    <phoneticPr fontId="2"/>
  </si>
  <si>
    <t>に係る譲渡</t>
    <rPh sb="3" eb="5">
      <t>ジョウト</t>
    </rPh>
    <phoneticPr fontId="2"/>
  </si>
  <si>
    <t>所得等の金額</t>
    <rPh sb="2" eb="3">
      <t>トウ</t>
    </rPh>
    <rPh sb="4" eb="6">
      <t>キンガク</t>
    </rPh>
    <phoneticPr fontId="2"/>
  </si>
  <si>
    <t>（千円）</t>
    <rPh sb="1" eb="3">
      <t>センエン</t>
    </rPh>
    <phoneticPr fontId="2"/>
  </si>
  <si>
    <r>
      <t>(16歳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18歳)</t>
    </r>
    <rPh sb="3" eb="4">
      <t>サイ</t>
    </rPh>
    <rPh sb="7" eb="8">
      <t>サイ</t>
    </rPh>
    <phoneticPr fontId="2"/>
  </si>
  <si>
    <r>
      <t>(19歳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22歳)</t>
    </r>
    <rPh sb="3" eb="4">
      <t>サイ</t>
    </rPh>
    <rPh sb="7" eb="8">
      <t>サイ</t>
    </rPh>
    <phoneticPr fontId="2"/>
  </si>
  <si>
    <r>
      <t>(23歳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69歳)</t>
    </r>
    <rPh sb="3" eb="4">
      <t>サイ</t>
    </rPh>
    <rPh sb="7" eb="8">
      <t>サイ</t>
    </rPh>
    <phoneticPr fontId="2"/>
  </si>
  <si>
    <t>市県民税合計</t>
    <rPh sb="0" eb="4">
      <t>シケンミンゼイ</t>
    </rPh>
    <rPh sb="4" eb="6">
      <t>ゴウケイ</t>
    </rPh>
    <phoneticPr fontId="2"/>
  </si>
  <si>
    <t>あり</t>
    <phoneticPr fontId="2"/>
  </si>
  <si>
    <t>なし</t>
    <phoneticPr fontId="2"/>
  </si>
  <si>
    <t>(％)</t>
    <phoneticPr fontId="2"/>
  </si>
  <si>
    <t>700万円を
超える金額</t>
    <rPh sb="3" eb="5">
      <t>マンエン</t>
    </rPh>
    <rPh sb="7" eb="8">
      <t>コ</t>
    </rPh>
    <rPh sb="10" eb="12">
      <t>キンガク</t>
    </rPh>
    <phoneticPr fontId="2"/>
  </si>
  <si>
    <t>住民税の課税の対象となった配当所得に係る納税義務者数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phoneticPr fontId="2"/>
  </si>
  <si>
    <t>住民税の課税の対象となった利子所得に係る納税義務者数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phoneticPr fontId="2"/>
  </si>
  <si>
    <t>税額控除を行った納税義務者数</t>
    <rPh sb="0" eb="2">
      <t>ゼイガク</t>
    </rPh>
    <rPh sb="2" eb="4">
      <t>コウジョ</t>
    </rPh>
    <rPh sb="5" eb="6">
      <t>オコナ</t>
    </rPh>
    <rPh sb="8" eb="14">
      <t>ノウゼイギムシャスウ</t>
    </rPh>
    <phoneticPr fontId="2"/>
  </si>
  <si>
    <t>納税義
務者数</t>
    <rPh sb="0" eb="2">
      <t>ノウゼイ</t>
    </rPh>
    <rPh sb="2" eb="3">
      <t>ヨシ</t>
    </rPh>
    <rPh sb="4" eb="5">
      <t>ム</t>
    </rPh>
    <rPh sb="5" eb="6">
      <t>シャ</t>
    </rPh>
    <rPh sb="6" eb="7">
      <t>スウ</t>
    </rPh>
    <phoneticPr fontId="2"/>
  </si>
  <si>
    <t>配当所得の金額</t>
    <rPh sb="0" eb="2">
      <t>ハイトウ</t>
    </rPh>
    <rPh sb="2" eb="4">
      <t>ショトク</t>
    </rPh>
    <rPh sb="5" eb="7">
      <t>キンガク</t>
    </rPh>
    <phoneticPr fontId="2"/>
  </si>
  <si>
    <t>利子所得
の金額</t>
    <rPh sb="0" eb="2">
      <t>リシ</t>
    </rPh>
    <rPh sb="2" eb="4">
      <t>ショトク</t>
    </rPh>
    <rPh sb="6" eb="8">
      <t>キンガク</t>
    </rPh>
    <phoneticPr fontId="2"/>
  </si>
  <si>
    <t>配当控除</t>
    <rPh sb="0" eb="2">
      <t>ハイトウ</t>
    </rPh>
    <rPh sb="2" eb="4">
      <t>コウジョ</t>
    </rPh>
    <phoneticPr fontId="2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</si>
  <si>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2"/>
  </si>
  <si>
    <t>寄附金
税額控除</t>
    <rPh sb="0" eb="3">
      <t>キフキン</t>
    </rPh>
    <rPh sb="4" eb="6">
      <t>ゼイガク</t>
    </rPh>
    <rPh sb="6" eb="8">
      <t>コウジョ</t>
    </rPh>
    <phoneticPr fontId="2"/>
  </si>
  <si>
    <t>外国税
額控除</t>
    <rPh sb="0" eb="2">
      <t>ガイコク</t>
    </rPh>
    <rPh sb="4" eb="5">
      <t>ガク</t>
    </rPh>
    <rPh sb="5" eb="7">
      <t>コウジョ</t>
    </rPh>
    <phoneticPr fontId="2"/>
  </si>
  <si>
    <t>配当割額及び株式等譲渡所得割額の控除</t>
    <rPh sb="0" eb="2">
      <t>ハイトウ</t>
    </rPh>
    <rPh sb="2" eb="3">
      <t>ワリ</t>
    </rPh>
    <rPh sb="3" eb="4">
      <t>ガク</t>
    </rPh>
    <rPh sb="4" eb="5">
      <t>オヨ</t>
    </rPh>
    <rPh sb="6" eb="8">
      <t>カブシキ</t>
    </rPh>
    <rPh sb="8" eb="9">
      <t>トウ</t>
    </rPh>
    <rPh sb="9" eb="11">
      <t>ジョウト</t>
    </rPh>
    <rPh sb="11" eb="13">
      <t>ショトク</t>
    </rPh>
    <rPh sb="13" eb="14">
      <t>ワリ</t>
    </rPh>
    <rPh sb="14" eb="15">
      <t>ガク</t>
    </rPh>
    <rPh sb="16" eb="18">
      <t>コウジョ</t>
    </rPh>
    <phoneticPr fontId="2"/>
  </si>
  <si>
    <t>左のうちセルフメディケーション税制に係る分（千円）</t>
    <rPh sb="0" eb="1">
      <t>ヒダリ</t>
    </rPh>
    <rPh sb="15" eb="17">
      <t>ゼイセイ</t>
    </rPh>
    <rPh sb="18" eb="19">
      <t>カカ</t>
    </rPh>
    <rPh sb="20" eb="21">
      <t>ブン</t>
    </rPh>
    <rPh sb="22" eb="24">
      <t>センエン</t>
    </rPh>
    <phoneticPr fontId="2"/>
  </si>
  <si>
    <t>左のうちセルフメディケーション税制にかかる分</t>
    <rPh sb="0" eb="1">
      <t>ヒダリ</t>
    </rPh>
    <rPh sb="15" eb="17">
      <t>ゼイセイ</t>
    </rPh>
    <rPh sb="21" eb="22">
      <t>ブン</t>
    </rPh>
    <phoneticPr fontId="2"/>
  </si>
  <si>
    <t>Ⅳ　令和元年度課税状況調</t>
    <rPh sb="2" eb="4">
      <t>レイワ</t>
    </rPh>
    <rPh sb="4" eb="5">
      <t>モト</t>
    </rPh>
    <rPh sb="5" eb="6">
      <t>ネン</t>
    </rPh>
    <rPh sb="6" eb="7">
      <t>ド</t>
    </rPh>
    <rPh sb="7" eb="9">
      <t>カゼイ</t>
    </rPh>
    <rPh sb="9" eb="11">
      <t>ジョウキョウ</t>
    </rPh>
    <rPh sb="11" eb="12">
      <t>シラベ</t>
    </rPh>
    <phoneticPr fontId="2"/>
  </si>
  <si>
    <t>翌年度の税額</t>
    <rPh sb="0" eb="3">
      <t>ヨクネンド</t>
    </rPh>
    <rPh sb="4" eb="6">
      <t>ゼイガク</t>
    </rPh>
    <phoneticPr fontId="2"/>
  </si>
  <si>
    <t>(ア)　市県民税の納税義務者数及び課税状況</t>
    <rPh sb="4" eb="8">
      <t>シケンミンゼイ</t>
    </rPh>
    <rPh sb="9" eb="11">
      <t>ノウゼイ</t>
    </rPh>
    <rPh sb="11" eb="14">
      <t>ギムシャ</t>
    </rPh>
    <rPh sb="14" eb="15">
      <t>スウ</t>
    </rPh>
    <rPh sb="15" eb="16">
      <t>オヨ</t>
    </rPh>
    <rPh sb="17" eb="19">
      <t>カゼイ</t>
    </rPh>
    <rPh sb="19" eb="21">
      <t>ジョウキョウ</t>
    </rPh>
    <phoneticPr fontId="2"/>
  </si>
  <si>
    <t>譲渡所得等
分離課税分</t>
    <rPh sb="0" eb="4">
      <t>ジョウトショトク</t>
    </rPh>
    <rPh sb="4" eb="5">
      <t>トウ</t>
    </rPh>
    <rPh sb="6" eb="8">
      <t>ブンリ</t>
    </rPh>
    <rPh sb="8" eb="10">
      <t>カゼイ</t>
    </rPh>
    <rPh sb="10" eb="11">
      <t>ブン</t>
    </rPh>
    <phoneticPr fontId="2"/>
  </si>
  <si>
    <t>2　固定資産税</t>
    <rPh sb="2" eb="4">
      <t>コテイ</t>
    </rPh>
    <rPh sb="4" eb="7">
      <t>シサンゼイ</t>
    </rPh>
    <phoneticPr fontId="2"/>
  </si>
  <si>
    <t>(ア)　課税標準調定額等の調（当初調定額の比較）</t>
    <rPh sb="4" eb="6">
      <t>カゼイ</t>
    </rPh>
    <rPh sb="6" eb="8">
      <t>ヒョウジュン</t>
    </rPh>
    <rPh sb="8" eb="11">
      <t>チョウテイガク</t>
    </rPh>
    <rPh sb="11" eb="12">
      <t>トウ</t>
    </rPh>
    <rPh sb="13" eb="14">
      <t>シラベ</t>
    </rPh>
    <rPh sb="15" eb="17">
      <t>トウショ</t>
    </rPh>
    <rPh sb="17" eb="20">
      <t>チョウテイガク</t>
    </rPh>
    <rPh sb="21" eb="23">
      <t>ヒカク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</si>
  <si>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</si>
  <si>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差引増減額</t>
    <rPh sb="0" eb="2">
      <t>サシヒキ</t>
    </rPh>
    <rPh sb="2" eb="5">
      <t>ゾウゲンガク</t>
    </rPh>
    <phoneticPr fontId="2"/>
  </si>
  <si>
    <t>伸長率</t>
    <rPh sb="0" eb="2">
      <t>シンチョウ</t>
    </rPh>
    <rPh sb="2" eb="3">
      <t>リツ</t>
    </rPh>
    <phoneticPr fontId="2"/>
  </si>
  <si>
    <t>金額</t>
    <rPh sb="0" eb="2">
      <t>キンガク</t>
    </rPh>
    <phoneticPr fontId="2"/>
  </si>
  <si>
    <t>人</t>
    <rPh sb="0" eb="1">
      <t>ヒト</t>
    </rPh>
    <phoneticPr fontId="2"/>
  </si>
  <si>
    <t>円</t>
    <rPh sb="0" eb="1">
      <t>エン</t>
    </rPh>
    <phoneticPr fontId="2"/>
  </si>
  <si>
    <t>％</t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</si>
  <si>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</si>
  <si>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</si>
  <si>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償却
資産</t>
    <rPh sb="0" eb="2">
      <t>ショウキャク</t>
    </rPh>
    <rPh sb="3" eb="5">
      <t>シサン</t>
    </rPh>
    <phoneticPr fontId="2"/>
  </si>
  <si>
    <t>交付金</t>
    <rPh sb="0" eb="3">
      <t>コウフキン</t>
    </rPh>
    <phoneticPr fontId="2"/>
  </si>
  <si>
    <t>調定額</t>
    <rPh sb="0" eb="3">
      <t>チョウテイガク</t>
    </rPh>
    <phoneticPr fontId="2"/>
  </si>
  <si>
    <t>(イ)　個人と法人の負担状況調（令和元年度）</t>
    <rPh sb="4" eb="6">
      <t>コジン</t>
    </rPh>
    <rPh sb="7" eb="9">
      <t>ホウジン</t>
    </rPh>
    <rPh sb="10" eb="12">
      <t>フタン</t>
    </rPh>
    <rPh sb="12" eb="14">
      <t>ジョウキョウ</t>
    </rPh>
    <rPh sb="14" eb="15">
      <t>シラベ</t>
    </rPh>
    <rPh sb="16" eb="17">
      <t>レイ</t>
    </rPh>
    <rPh sb="17" eb="18">
      <t>カズ</t>
    </rPh>
    <rPh sb="18" eb="19">
      <t>モト</t>
    </rPh>
    <rPh sb="19" eb="21">
      <t>ネンドヘイネンド</t>
    </rPh>
    <phoneticPr fontId="2"/>
  </si>
  <si>
    <t>納税義務者</t>
    <rPh sb="0" eb="2">
      <t>ノウゼイ</t>
    </rPh>
    <rPh sb="2" eb="5">
      <t>ギムシャ</t>
    </rPh>
    <phoneticPr fontId="2"/>
  </si>
  <si>
    <t>調定額</t>
    <rPh sb="0" eb="2">
      <t>チョウテイ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</si>
  <si>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</si>
  <si>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</si>
  <si>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人</t>
    <rPh sb="0" eb="1">
      <t>ニン</t>
    </rPh>
    <phoneticPr fontId="2"/>
  </si>
  <si>
    <t>％</t>
    <phoneticPr fontId="2"/>
  </si>
  <si>
    <t>(ウ)　固定資産の特例事項等による軽減調（令和元年度）</t>
    <rPh sb="4" eb="6">
      <t>コテイ</t>
    </rPh>
    <rPh sb="6" eb="8">
      <t>シサン</t>
    </rPh>
    <rPh sb="9" eb="11">
      <t>トクレイ</t>
    </rPh>
    <rPh sb="11" eb="13">
      <t>ジコウ</t>
    </rPh>
    <rPh sb="13" eb="14">
      <t>トウ</t>
    </rPh>
    <rPh sb="17" eb="19">
      <t>ケイゲン</t>
    </rPh>
    <rPh sb="19" eb="20">
      <t>シラベ</t>
    </rPh>
    <rPh sb="21" eb="22">
      <t>レイ</t>
    </rPh>
    <rPh sb="22" eb="23">
      <t>カズ</t>
    </rPh>
    <rPh sb="23" eb="24">
      <t>モト</t>
    </rPh>
    <rPh sb="24" eb="26">
      <t>ネンドヘイネンド</t>
    </rPh>
    <phoneticPr fontId="2"/>
  </si>
  <si>
    <t>（単位：円）</t>
    <rPh sb="1" eb="3">
      <t>タンイ</t>
    </rPh>
    <rPh sb="4" eb="5">
      <t>エン</t>
    </rPh>
    <phoneticPr fontId="2"/>
  </si>
  <si>
    <t>種別</t>
    <rPh sb="0" eb="2">
      <t>シュベツ</t>
    </rPh>
    <phoneticPr fontId="2"/>
  </si>
  <si>
    <t>償却資産</t>
    <rPh sb="0" eb="2">
      <t>ショウキャク</t>
    </rPh>
    <rPh sb="2" eb="4">
      <t>シサン</t>
    </rPh>
    <phoneticPr fontId="2"/>
  </si>
  <si>
    <t>法第349条の3第3項
ガス事業用資産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4" eb="16">
      <t>ジギョウ</t>
    </rPh>
    <rPh sb="16" eb="17">
      <t>ヨウ</t>
    </rPh>
    <rPh sb="17" eb="19">
      <t>シサン</t>
    </rPh>
    <phoneticPr fontId="2"/>
  </si>
  <si>
    <t>法第349条の3第5項
外航船舶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ガイコウ</t>
    </rPh>
    <rPh sb="14" eb="16">
      <t>センパク</t>
    </rPh>
    <phoneticPr fontId="2"/>
  </si>
  <si>
    <t>法第349条の3第6項
内航船舶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ナイコウ</t>
    </rPh>
    <rPh sb="14" eb="16">
      <t>センパク</t>
    </rPh>
    <phoneticPr fontId="2"/>
  </si>
  <si>
    <t>法第349条の3第10項
日本放送協会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5">
      <t>ニホン</t>
    </rPh>
    <rPh sb="15" eb="17">
      <t>ホウソウ</t>
    </rPh>
    <rPh sb="17" eb="19">
      <t>キョウカイ</t>
    </rPh>
    <phoneticPr fontId="2"/>
  </si>
  <si>
    <t>法第349条の3第12項
登録有形文化財等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5">
      <t>トウロク</t>
    </rPh>
    <rPh sb="15" eb="17">
      <t>ユウケイ</t>
    </rPh>
    <rPh sb="17" eb="20">
      <t>ブンカザイ</t>
    </rPh>
    <rPh sb="20" eb="21">
      <t>トウ</t>
    </rPh>
    <phoneticPr fontId="2"/>
  </si>
  <si>
    <t>法第349条の3第24項
信用協同組合等</t>
    <rPh sb="0" eb="2">
      <t>ホウダイ</t>
    </rPh>
    <rPh sb="5" eb="6">
      <t>ジョウ</t>
    </rPh>
    <rPh sb="8" eb="9">
      <t>ダイ</t>
    </rPh>
    <rPh sb="11" eb="12">
      <t>コウ</t>
    </rPh>
    <rPh sb="13" eb="15">
      <t>シンヨウ</t>
    </rPh>
    <rPh sb="15" eb="17">
      <t>キョウドウ</t>
    </rPh>
    <rPh sb="17" eb="19">
      <t>クミアイ</t>
    </rPh>
    <rPh sb="19" eb="20">
      <t>トウ</t>
    </rPh>
    <phoneticPr fontId="2"/>
  </si>
  <si>
    <t>法附則第15条第2項
公共の危害防止施設等</t>
    <rPh sb="0" eb="4">
      <t>ホウフソクダイ</t>
    </rPh>
    <rPh sb="6" eb="7">
      <t>ジョウ</t>
    </rPh>
    <rPh sb="7" eb="8">
      <t>ダイ</t>
    </rPh>
    <rPh sb="9" eb="10">
      <t>コウ</t>
    </rPh>
    <rPh sb="11" eb="13">
      <t>コウキョウ</t>
    </rPh>
    <rPh sb="14" eb="16">
      <t>キガイ</t>
    </rPh>
    <rPh sb="16" eb="18">
      <t>ボウシ</t>
    </rPh>
    <rPh sb="18" eb="20">
      <t>シセツ</t>
    </rPh>
    <rPh sb="20" eb="21">
      <t>トウ</t>
    </rPh>
    <phoneticPr fontId="2"/>
  </si>
  <si>
    <t>法附則第15条第13項
並行在来線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ヘイコウ</t>
    </rPh>
    <rPh sb="14" eb="17">
      <t>ザイライセン</t>
    </rPh>
    <phoneticPr fontId="2"/>
  </si>
  <si>
    <t>法附則第15条第24項
日本郵政公社の民営化に係る承継特例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ニホン</t>
    </rPh>
    <rPh sb="14" eb="16">
      <t>ユウセイ</t>
    </rPh>
    <rPh sb="16" eb="18">
      <t>コウシャ</t>
    </rPh>
    <rPh sb="19" eb="22">
      <t>ミンエイカ</t>
    </rPh>
    <rPh sb="23" eb="24">
      <t>カカ</t>
    </rPh>
    <rPh sb="25" eb="27">
      <t>ショウケイ</t>
    </rPh>
    <rPh sb="27" eb="29">
      <t>トクレイ</t>
    </rPh>
    <phoneticPr fontId="2"/>
  </si>
  <si>
    <t>法附則第15条第33項
再生可能エネルギー発電設備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サイセイ</t>
    </rPh>
    <rPh sb="14" eb="16">
      <t>カノウ</t>
    </rPh>
    <rPh sb="21" eb="23">
      <t>ハツデン</t>
    </rPh>
    <rPh sb="23" eb="25">
      <t>セツビ</t>
    </rPh>
    <phoneticPr fontId="2"/>
  </si>
  <si>
    <t>法附則第15条第43項
農地中間管理機構に賃貸権を設定した農地（存続期間10年以上）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</si>
  <si>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法附則第15条第43項
農地中間管理機構に賃貸権を設定した農地（存続期間15年以上）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</si>
  <si>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法附則第15条第44項
特定事業所内保育施設</t>
    <rPh sb="0" eb="4">
      <t>ホウフソクダイ</t>
    </rPh>
    <rPh sb="6" eb="7">
      <t>ジョウ</t>
    </rPh>
    <rPh sb="7" eb="8">
      <t>ダイ</t>
    </rPh>
    <rPh sb="10" eb="11">
      <t>コウ</t>
    </rPh>
    <rPh sb="12" eb="14">
      <t>トクテイ</t>
    </rPh>
    <rPh sb="14" eb="17">
      <t>ジギョウショ</t>
    </rPh>
    <rPh sb="17" eb="18">
      <t>ナイ</t>
    </rPh>
    <rPh sb="18" eb="20">
      <t>ホイク</t>
    </rPh>
    <rPh sb="20" eb="22">
      <t>シセツ</t>
    </rPh>
    <phoneticPr fontId="2"/>
  </si>
  <si>
    <t>法附則第15条第47項
先端設備等</t>
    <rPh sb="0" eb="4">
      <t>ホウフソクダイ</t>
    </rPh>
    <rPh sb="6" eb="7">
      <t>ジョウ</t>
    </rPh>
    <rPh sb="7" eb="8">
      <t>ダイ</t>
    </rPh>
    <rPh sb="10" eb="11">
      <t>コウ</t>
    </rPh>
    <rPh sb="12" eb="14">
      <t>センタン</t>
    </rPh>
    <rPh sb="14" eb="16">
      <t>セツビ</t>
    </rPh>
    <rPh sb="16" eb="17">
      <t>トウ</t>
    </rPh>
    <phoneticPr fontId="2"/>
  </si>
  <si>
    <t>法附則第15条旧第3項
公害防止設備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コウガイ</t>
    </rPh>
    <rPh sb="14" eb="16">
      <t>ボウシ</t>
    </rPh>
    <rPh sb="16" eb="18">
      <t>セツビ</t>
    </rPh>
    <phoneticPr fontId="2"/>
  </si>
  <si>
    <t>法附則第15条旧第7項
産業廃棄物焼却施設等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サンギョウ</t>
    </rPh>
    <rPh sb="14" eb="17">
      <t>ハイキブツ</t>
    </rPh>
    <rPh sb="17" eb="19">
      <t>ショウキャク</t>
    </rPh>
    <rPh sb="19" eb="21">
      <t>シセツ</t>
    </rPh>
    <rPh sb="21" eb="22">
      <t>トウ</t>
    </rPh>
    <phoneticPr fontId="2"/>
  </si>
  <si>
    <t>法附則第15条旧第43項
経営力向上設備等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1" eb="12">
      <t>コウ</t>
    </rPh>
    <rPh sb="13" eb="16">
      <t>ケイエイリョク</t>
    </rPh>
    <rPh sb="16" eb="17">
      <t>ム</t>
    </rPh>
    <rPh sb="17" eb="18">
      <t>ウエ</t>
    </rPh>
    <rPh sb="18" eb="20">
      <t>セツビ</t>
    </rPh>
    <rPh sb="20" eb="21">
      <t>トウ</t>
    </rPh>
    <phoneticPr fontId="2"/>
  </si>
  <si>
    <t>法附則第15条の3第1項
旅客会社等に係る承継特例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リョカク</t>
    </rPh>
    <rPh sb="15" eb="17">
      <t>カイシャ</t>
    </rPh>
    <rPh sb="17" eb="18">
      <t>トウ</t>
    </rPh>
    <rPh sb="19" eb="20">
      <t>カカ</t>
    </rPh>
    <rPh sb="21" eb="23">
      <t>ショウケイ</t>
    </rPh>
    <rPh sb="23" eb="25">
      <t>トクレイ</t>
    </rPh>
    <phoneticPr fontId="2"/>
  </si>
  <si>
    <t>法附則第15条の6第1項
新築軽減3年間適用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</si>
  <si>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法附則第15条の6第2項
新築軽減5年間適用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</si>
  <si>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法附則第15条の7第1項、第2項
長期優良住宅(新築軽減+2年)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rPh sb="17" eb="19">
      <t>チョウキ</t>
    </rPh>
    <rPh sb="19" eb="21">
      <t>ユウリョウ</t>
    </rPh>
    <rPh sb="21" eb="23">
      <t>ジュウタク</t>
    </rPh>
    <rPh sb="24" eb="26">
      <t>シンチク</t>
    </rPh>
    <rPh sb="26" eb="28">
      <t>ケイゲン</t>
    </rPh>
    <rPh sb="30" eb="31">
      <t>ネン</t>
    </rPh>
    <phoneticPr fontId="2"/>
  </si>
  <si>
    <t>法附則第15条の8第2項
サービス付き高齢者向け住宅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7" eb="18">
      <t>ツ</t>
    </rPh>
    <rPh sb="19" eb="22">
      <t>コウレイシャ</t>
    </rPh>
    <rPh sb="22" eb="23">
      <t>ム</t>
    </rPh>
    <rPh sb="24" eb="26">
      <t>ジュウタク</t>
    </rPh>
    <phoneticPr fontId="2"/>
  </si>
  <si>
    <t>法附則第15条の9第1項
耐震改修</t>
    <rPh sb="0" eb="4">
      <t>ホウフソクダイ</t>
    </rPh>
    <rPh sb="6" eb="7">
      <t>ジョウ</t>
    </rPh>
    <rPh sb="9" eb="10">
      <t>ダイ</t>
    </rPh>
    <rPh sb="11" eb="12">
      <t>コウ</t>
    </rPh>
    <rPh sb="13" eb="15">
      <t>タイシン</t>
    </rPh>
    <rPh sb="15" eb="17">
      <t>カイシュウ</t>
    </rPh>
    <phoneticPr fontId="2"/>
  </si>
  <si>
    <t>法附則第15条の9第4項、第5項
バリアフリー</t>
    <rPh sb="0" eb="4">
      <t>ホウフソクダイ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phoneticPr fontId="2"/>
  </si>
  <si>
    <t>法附則第15条の9第9項、第10項
省エネ改修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6" eb="17">
      <t>コウ</t>
    </rPh>
    <rPh sb="18" eb="19">
      <t>ショウ</t>
    </rPh>
    <rPh sb="21" eb="23">
      <t>カイシュウ</t>
    </rPh>
    <phoneticPr fontId="2"/>
  </si>
  <si>
    <t>市条例第54条第1項第1号
公私の扶助を受けるもの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</t>
    </rPh>
    <rPh sb="17" eb="19">
      <t>フジョ</t>
    </rPh>
    <rPh sb="20" eb="21">
      <t>ウ</t>
    </rPh>
    <phoneticPr fontId="2"/>
  </si>
  <si>
    <t>市条例第54条第1項第2号
公益の用に供する施設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コウエキ</t>
    </rPh>
    <rPh sb="17" eb="18">
      <t>ヨウ</t>
    </rPh>
    <rPh sb="19" eb="20">
      <t>キョウ</t>
    </rPh>
    <rPh sb="22" eb="24">
      <t>シセツ</t>
    </rPh>
    <phoneticPr fontId="2"/>
  </si>
  <si>
    <t>市条例第54条第1項第3号
災害により著しく価値を減じた資産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サイガイ</t>
    </rPh>
    <rPh sb="19" eb="20">
      <t>イチジル</t>
    </rPh>
    <rPh sb="22" eb="24">
      <t>カチ</t>
    </rPh>
    <rPh sb="25" eb="26">
      <t>ゲン</t>
    </rPh>
    <rPh sb="28" eb="30">
      <t>シサン</t>
    </rPh>
    <phoneticPr fontId="2"/>
  </si>
  <si>
    <t>市条例第54条第1項第4号
公衆浴場の用に供するもの他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コウシュウ</t>
    </rPh>
    <rPh sb="16" eb="18">
      <t>ヨクジョウ</t>
    </rPh>
    <rPh sb="19" eb="20">
      <t>ヨウ</t>
    </rPh>
    <rPh sb="21" eb="22">
      <t>キョウ</t>
    </rPh>
    <rPh sb="26" eb="27">
      <t>ホカ</t>
    </rPh>
    <phoneticPr fontId="2"/>
  </si>
  <si>
    <t>特例条例
重要伝統的建造群</t>
    <rPh sb="0" eb="2">
      <t>トクレイ</t>
    </rPh>
    <rPh sb="2" eb="4">
      <t>ジョウレイ</t>
    </rPh>
    <rPh sb="5" eb="7">
      <t>ジュウヨウ</t>
    </rPh>
    <rPh sb="7" eb="10">
      <t>デントウテキ</t>
    </rPh>
    <rPh sb="10" eb="12">
      <t>ケンゾウ</t>
    </rPh>
    <rPh sb="12" eb="13">
      <t>グン</t>
    </rPh>
    <phoneticPr fontId="2"/>
  </si>
  <si>
    <t>特例条例
企業立地課税免除3年適用</t>
    <rPh sb="0" eb="2">
      <t>トクレイ</t>
    </rPh>
    <rPh sb="2" eb="4">
      <t>ジョウレイ</t>
    </rPh>
    <rPh sb="5" eb="7">
      <t>キギョウ</t>
    </rPh>
    <rPh sb="7" eb="9">
      <t>リッチ</t>
    </rPh>
    <rPh sb="9" eb="11">
      <t>カゼイ</t>
    </rPh>
    <rPh sb="11" eb="13">
      <t>メンジョ</t>
    </rPh>
    <rPh sb="14" eb="15">
      <t>ネン</t>
    </rPh>
    <rPh sb="15" eb="17">
      <t>テキヨウ</t>
    </rPh>
    <phoneticPr fontId="2"/>
  </si>
  <si>
    <t>特例条例
地方活力向上地域不均一課税3年適用</t>
    <rPh sb="5" eb="7">
      <t>チホウ</t>
    </rPh>
    <rPh sb="7" eb="9">
      <t>カツリョク</t>
    </rPh>
    <rPh sb="9" eb="11">
      <t>コウジョウ</t>
    </rPh>
    <rPh sb="11" eb="13">
      <t>チイキ</t>
    </rPh>
    <rPh sb="13" eb="16">
      <t>フキンイツ</t>
    </rPh>
    <rPh sb="16" eb="18">
      <t>カゼイ</t>
    </rPh>
    <phoneticPr fontId="2"/>
  </si>
  <si>
    <t>(エ)　地方税法第389条第1項の県知事配分及び総務大臣配分調</t>
    <rPh sb="4" eb="7">
      <t>チホウゼイ</t>
    </rPh>
    <rPh sb="7" eb="8">
      <t>ホウ</t>
    </rPh>
    <rPh sb="8" eb="9">
      <t>ダイ</t>
    </rPh>
    <rPh sb="12" eb="13">
      <t>ジョウ</t>
    </rPh>
    <rPh sb="13" eb="14">
      <t>ダイ</t>
    </rPh>
    <rPh sb="15" eb="16">
      <t>コウ</t>
    </rPh>
    <rPh sb="17" eb="20">
      <t>ケンチジ</t>
    </rPh>
    <rPh sb="20" eb="22">
      <t>ハイブン</t>
    </rPh>
    <rPh sb="22" eb="23">
      <t>オヨ</t>
    </rPh>
    <rPh sb="24" eb="26">
      <t>ソウム</t>
    </rPh>
    <rPh sb="26" eb="28">
      <t>ダイジン</t>
    </rPh>
    <rPh sb="28" eb="30">
      <t>ハイブン</t>
    </rPh>
    <rPh sb="30" eb="31">
      <t>シラベ</t>
    </rPh>
    <phoneticPr fontId="2"/>
  </si>
  <si>
    <t>県知事配分</t>
    <rPh sb="0" eb="3">
      <t>ケンチジ</t>
    </rPh>
    <rPh sb="3" eb="5">
      <t>ハイブン</t>
    </rPh>
    <phoneticPr fontId="2"/>
  </si>
  <si>
    <t>事業区分</t>
    <rPh sb="0" eb="2">
      <t>ジギョウ</t>
    </rPh>
    <rPh sb="2" eb="4">
      <t>クブン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</si>
  <si>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</si>
  <si>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件数</t>
    <rPh sb="0" eb="2">
      <t>ケンスウ</t>
    </rPh>
    <phoneticPr fontId="2"/>
  </si>
  <si>
    <t>配分価格</t>
    <rPh sb="0" eb="2">
      <t>ハイブン</t>
    </rPh>
    <rPh sb="2" eb="4">
      <t>カカク</t>
    </rPh>
    <phoneticPr fontId="2"/>
  </si>
  <si>
    <t>地方鉄軌道
事業</t>
    <rPh sb="0" eb="2">
      <t>チホウ</t>
    </rPh>
    <rPh sb="2" eb="3">
      <t>テツ</t>
    </rPh>
    <rPh sb="3" eb="5">
      <t>キドウ</t>
    </rPh>
    <rPh sb="6" eb="8">
      <t>ジギョウ</t>
    </rPh>
    <phoneticPr fontId="2"/>
  </si>
  <si>
    <t>電気通信事業</t>
    <rPh sb="0" eb="2">
      <t>デンキ</t>
    </rPh>
    <rPh sb="2" eb="4">
      <t>ツウシン</t>
    </rPh>
    <rPh sb="4" eb="6">
      <t>ジギョウ</t>
    </rPh>
    <phoneticPr fontId="2"/>
  </si>
  <si>
    <t>有線放送事業</t>
    <rPh sb="0" eb="2">
      <t>ユウセン</t>
    </rPh>
    <rPh sb="2" eb="4">
      <t>ホウソウ</t>
    </rPh>
    <rPh sb="4" eb="6">
      <t>ジギョウ</t>
    </rPh>
    <phoneticPr fontId="2"/>
  </si>
  <si>
    <t>総務大臣配分</t>
    <rPh sb="0" eb="2">
      <t>ソウム</t>
    </rPh>
    <rPh sb="2" eb="4">
      <t>ダイジン</t>
    </rPh>
    <rPh sb="4" eb="6">
      <t>ハイブン</t>
    </rPh>
    <phoneticPr fontId="2"/>
  </si>
  <si>
    <t>船舶</t>
    <rPh sb="0" eb="2">
      <t>センパク</t>
    </rPh>
    <phoneticPr fontId="2"/>
  </si>
  <si>
    <t>鉄軌道事業</t>
    <rPh sb="0" eb="1">
      <t>テツ</t>
    </rPh>
    <rPh sb="1" eb="3">
      <t>キドウ</t>
    </rPh>
    <rPh sb="3" eb="5">
      <t>ジギョウ</t>
    </rPh>
    <phoneticPr fontId="2"/>
  </si>
  <si>
    <t>電気事業</t>
    <rPh sb="0" eb="2">
      <t>デンキ</t>
    </rPh>
    <rPh sb="2" eb="4">
      <t>ジギョウ</t>
    </rPh>
    <phoneticPr fontId="2"/>
  </si>
  <si>
    <t>附帯事業</t>
    <rPh sb="0" eb="2">
      <t>フタイ</t>
    </rPh>
    <rPh sb="2" eb="4">
      <t>ジギョウ</t>
    </rPh>
    <phoneticPr fontId="2"/>
  </si>
  <si>
    <t>(オ)　固定資産評価審査申出状況</t>
    <rPh sb="4" eb="6">
      <t>コテイ</t>
    </rPh>
    <rPh sb="6" eb="8">
      <t>シサン</t>
    </rPh>
    <rPh sb="8" eb="10">
      <t>ヒョウカ</t>
    </rPh>
    <rPh sb="10" eb="12">
      <t>シンサ</t>
    </rPh>
    <rPh sb="12" eb="14">
      <t>モウシデ</t>
    </rPh>
    <rPh sb="14" eb="16">
      <t>ジョウキョウ</t>
    </rPh>
    <phoneticPr fontId="2"/>
  </si>
  <si>
    <t>件</t>
    <rPh sb="0" eb="1">
      <t>ケン</t>
    </rPh>
    <phoneticPr fontId="2"/>
  </si>
  <si>
    <t>申出受理件数</t>
    <rPh sb="0" eb="2">
      <t>モウシデ</t>
    </rPh>
    <rPh sb="2" eb="4">
      <t>ジュリ</t>
    </rPh>
    <rPh sb="4" eb="6">
      <t>ケンスウ</t>
    </rPh>
    <phoneticPr fontId="2"/>
  </si>
  <si>
    <t>申出却下件数</t>
    <rPh sb="0" eb="2">
      <t>モウシデ</t>
    </rPh>
    <rPh sb="2" eb="4">
      <t>キャッカ</t>
    </rPh>
    <rPh sb="4" eb="6">
      <t>ケンスウ</t>
    </rPh>
    <phoneticPr fontId="2"/>
  </si>
  <si>
    <t>審査棄却件数</t>
    <rPh sb="0" eb="2">
      <t>シンサ</t>
    </rPh>
    <rPh sb="2" eb="4">
      <t>キキャク</t>
    </rPh>
    <rPh sb="4" eb="6">
      <t>ケンスウ</t>
    </rPh>
    <phoneticPr fontId="2"/>
  </si>
  <si>
    <t>審査決定による修正件数</t>
    <rPh sb="0" eb="2">
      <t>シンサ</t>
    </rPh>
    <rPh sb="2" eb="4">
      <t>ケッテイ</t>
    </rPh>
    <rPh sb="7" eb="9">
      <t>シュウセイ</t>
    </rPh>
    <rPh sb="9" eb="11">
      <t>ケンスウ</t>
    </rPh>
    <phoneticPr fontId="2"/>
  </si>
  <si>
    <t>(カ)　交付金</t>
    <rPh sb="4" eb="7">
      <t>コウフキン</t>
    </rPh>
    <phoneticPr fontId="2"/>
  </si>
  <si>
    <r>
      <rPr>
        <sz val="12"/>
        <color rgb="FFFF0000"/>
        <rFont val="ＭＳ 明朝"/>
        <family val="1"/>
        <charset val="128"/>
      </rPr>
      <t>(</t>
    </r>
    <r>
      <rPr>
        <sz val="12"/>
        <rFont val="ＭＳ 明朝"/>
        <family val="1"/>
        <charset val="128"/>
      </rPr>
      <t>令和元年度</t>
    </r>
    <r>
      <rPr>
        <sz val="12"/>
        <color rgb="FFFF0000"/>
        <rFont val="ＭＳ 明朝"/>
        <family val="1"/>
        <charset val="128"/>
      </rPr>
      <t>)</t>
    </r>
    <rPh sb="1" eb="3">
      <t>レイワ</t>
    </rPh>
    <rPh sb="3" eb="5">
      <t>ガンネン</t>
    </rPh>
    <rPh sb="5" eb="6">
      <t>ド</t>
    </rPh>
    <phoneticPr fontId="2"/>
  </si>
  <si>
    <t>資産種類別</t>
    <rPh sb="0" eb="2">
      <t>シサン</t>
    </rPh>
    <rPh sb="2" eb="4">
      <t>シュルイ</t>
    </rPh>
    <rPh sb="4" eb="5">
      <t>ベツ</t>
    </rPh>
    <phoneticPr fontId="2"/>
  </si>
  <si>
    <t>算定標準額</t>
    <rPh sb="0" eb="2">
      <t>サンテイ</t>
    </rPh>
    <rPh sb="2" eb="4">
      <t>ヒョウジュン</t>
    </rPh>
    <rPh sb="4" eb="5">
      <t>ガク</t>
    </rPh>
    <phoneticPr fontId="2"/>
  </si>
  <si>
    <t>3　軽自動車税</t>
    <rPh sb="2" eb="6">
      <t>ケイジドウシャ</t>
    </rPh>
    <rPh sb="6" eb="7">
      <t>ゼイ</t>
    </rPh>
    <phoneticPr fontId="2"/>
  </si>
  <si>
    <t>課税標準調定額（当初）</t>
    <rPh sb="0" eb="2">
      <t>カゼイ</t>
    </rPh>
    <rPh sb="2" eb="4">
      <t>ヒョウジュン</t>
    </rPh>
    <rPh sb="4" eb="7">
      <t>チョウテイガク</t>
    </rPh>
    <rPh sb="8" eb="10">
      <t>トウショ</t>
    </rPh>
    <phoneticPr fontId="2"/>
  </si>
  <si>
    <t>（単位：台・円）</t>
    <rPh sb="1" eb="3">
      <t>タンイ</t>
    </rPh>
    <rPh sb="4" eb="5">
      <t>ダイ</t>
    </rPh>
    <rPh sb="6" eb="7">
      <t>エン</t>
    </rPh>
    <phoneticPr fontId="2"/>
  </si>
  <si>
    <t>登録台数</t>
    <rPh sb="0" eb="2">
      <t>トウロク</t>
    </rPh>
    <rPh sb="2" eb="4">
      <t>ダイスウ</t>
    </rPh>
    <phoneticPr fontId="2"/>
  </si>
  <si>
    <t>非課税
台数</t>
    <rPh sb="0" eb="3">
      <t>ヒカゼイ</t>
    </rPh>
    <rPh sb="4" eb="6">
      <t>ダイスウ</t>
    </rPh>
    <phoneticPr fontId="2"/>
  </si>
  <si>
    <t>減免台数</t>
    <rPh sb="0" eb="2">
      <t>ゲンメン</t>
    </rPh>
    <rPh sb="2" eb="4">
      <t>ダイスウ</t>
    </rPh>
    <phoneticPr fontId="2"/>
  </si>
  <si>
    <t>非課税
・減免
台数計</t>
    <rPh sb="0" eb="3">
      <t>ヒカゼイ</t>
    </rPh>
    <rPh sb="5" eb="7">
      <t>ゲンメン</t>
    </rPh>
    <rPh sb="8" eb="10">
      <t>ダイスウ</t>
    </rPh>
    <rPh sb="10" eb="11">
      <t>ケイ</t>
    </rPh>
    <phoneticPr fontId="2"/>
  </si>
  <si>
    <t>課税台数</t>
    <rPh sb="0" eb="2">
      <t>カゼイ</t>
    </rPh>
    <rPh sb="2" eb="4">
      <t>ダイスウ</t>
    </rPh>
    <phoneticPr fontId="2"/>
  </si>
  <si>
    <t>税率</t>
    <rPh sb="0" eb="2">
      <t>ゼイリツ</t>
    </rPh>
    <phoneticPr fontId="2"/>
  </si>
  <si>
    <t>官公署等</t>
    <rPh sb="0" eb="3">
      <t>カンコウショ</t>
    </rPh>
    <rPh sb="3" eb="4">
      <t>トウ</t>
    </rPh>
    <phoneticPr fontId="2"/>
  </si>
  <si>
    <t>身障等
減免</t>
    <rPh sb="0" eb="2">
      <t>シンショウ</t>
    </rPh>
    <rPh sb="2" eb="3">
      <t>トウ</t>
    </rPh>
    <rPh sb="4" eb="6">
      <t>ゲンメン</t>
    </rPh>
    <phoneticPr fontId="2"/>
  </si>
  <si>
    <r>
      <t xml:space="preserve">一般減免
</t>
    </r>
    <r>
      <rPr>
        <sz val="7"/>
        <rFont val="ＭＳ 明朝"/>
        <family val="1"/>
        <charset val="128"/>
      </rPr>
      <t>(公益・構造)</t>
    </r>
    <rPh sb="0" eb="2">
      <t>イッパン</t>
    </rPh>
    <rPh sb="2" eb="4">
      <t>ゲンメン</t>
    </rPh>
    <rPh sb="6" eb="8">
      <t>コウエキ</t>
    </rPh>
    <rPh sb="9" eb="11">
      <t>コウゾウ</t>
    </rPh>
    <phoneticPr fontId="2"/>
  </si>
  <si>
    <t>原動機付
自転車</t>
    <rPh sb="0" eb="3">
      <t>ゲンドウキ</t>
    </rPh>
    <rPh sb="3" eb="4">
      <t>ツキ</t>
    </rPh>
    <rPh sb="5" eb="8">
      <t>ジテンシャ</t>
    </rPh>
    <phoneticPr fontId="2"/>
  </si>
  <si>
    <t>50cc</t>
    <phoneticPr fontId="2"/>
  </si>
  <si>
    <t>90cc</t>
    <phoneticPr fontId="2"/>
  </si>
  <si>
    <t>125cc</t>
    <phoneticPr fontId="2"/>
  </si>
  <si>
    <t>ミニカー</t>
    <phoneticPr fontId="2"/>
  </si>
  <si>
    <t>軽自動車</t>
    <rPh sb="0" eb="4">
      <t>ケイジドウシャ</t>
    </rPh>
    <phoneticPr fontId="2"/>
  </si>
  <si>
    <t>四輪未満</t>
    <rPh sb="0" eb="2">
      <t>ヨンリン</t>
    </rPh>
    <rPh sb="2" eb="4">
      <t>ミマン</t>
    </rPh>
    <phoneticPr fontId="2"/>
  </si>
  <si>
    <t>二輪</t>
    <rPh sb="0" eb="2">
      <t>ニリン</t>
    </rPh>
    <phoneticPr fontId="2"/>
  </si>
  <si>
    <t>三輪</t>
    <rPh sb="0" eb="2">
      <t>サンリン</t>
    </rPh>
    <phoneticPr fontId="2"/>
  </si>
  <si>
    <t>‐</t>
    <phoneticPr fontId="2"/>
  </si>
  <si>
    <t>新税率</t>
    <rPh sb="0" eb="3">
      <t>シンゼイリツ</t>
    </rPh>
    <phoneticPr fontId="2"/>
  </si>
  <si>
    <t>旧税率</t>
    <rPh sb="0" eb="3">
      <t>キュウゼイリツ</t>
    </rPh>
    <phoneticPr fontId="2"/>
  </si>
  <si>
    <t>重課</t>
    <rPh sb="0" eb="2">
      <t>ジュウカ</t>
    </rPh>
    <phoneticPr fontId="2"/>
  </si>
  <si>
    <t>25%軽課</t>
    <rPh sb="3" eb="4">
      <t>ケイ</t>
    </rPh>
    <rPh sb="4" eb="5">
      <t>カ</t>
    </rPh>
    <phoneticPr fontId="2"/>
  </si>
  <si>
    <t>50%軽課</t>
    <rPh sb="3" eb="4">
      <t>ケイ</t>
    </rPh>
    <rPh sb="4" eb="5">
      <t>カ</t>
    </rPh>
    <phoneticPr fontId="2"/>
  </si>
  <si>
    <t>75%軽課</t>
    <rPh sb="3" eb="4">
      <t>ケイ</t>
    </rPh>
    <rPh sb="4" eb="5">
      <t>カ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</si>
  <si>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</si>
  <si>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</si>
  <si>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‐</t>
    <phoneticPr fontId="2"/>
  </si>
  <si>
    <t>自家用</t>
    <rPh sb="0" eb="3">
      <t>ジカヨウ</t>
    </rPh>
    <phoneticPr fontId="2"/>
  </si>
  <si>
    <t>四輪貨物</t>
    <rPh sb="0" eb="2">
      <t>ヨンリン</t>
    </rPh>
    <rPh sb="2" eb="4">
      <t>カモツ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</si>
  <si>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</si>
  <si>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小型特殊</t>
    <rPh sb="0" eb="2">
      <t>コガタ</t>
    </rPh>
    <rPh sb="2" eb="4">
      <t>トクシュ</t>
    </rPh>
    <phoneticPr fontId="2"/>
  </si>
  <si>
    <t>農耕作業用</t>
    <rPh sb="0" eb="2">
      <t>ノウコウ</t>
    </rPh>
    <rPh sb="2" eb="5">
      <t>サギョウヨウ</t>
    </rPh>
    <phoneticPr fontId="2"/>
  </si>
  <si>
    <t>その他</t>
    <rPh sb="2" eb="3">
      <t>タ</t>
    </rPh>
    <phoneticPr fontId="2"/>
  </si>
  <si>
    <t>二輪の小型</t>
    <rPh sb="0" eb="2">
      <t>ニリン</t>
    </rPh>
    <rPh sb="3" eb="5">
      <t>コガタ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</si>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</sst>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_ ;[Red]\-#,##0.0\ "/>
    <numFmt numFmtId="177" formatCode="0.0_);[Red]\(0.0\)"/>
    <numFmt numFmtId="178" formatCode="#,##0;&quot;△ &quot;#,##0"/>
    <numFmt numFmtId="179" formatCode="&quot;平成&quot;#&quot;年度&quot;"/>
    <numFmt numFmtId="180" formatCode="#,##0.0;&quot;△ &quot;#,##0.0"/>
    <numFmt numFmtId="181" formatCode="#,##0.0_);[Red]\(#,##0.0\)"/>
    <numFmt numFmtId="182" formatCode="\(&quot;平成&quot;#&quot;年度&quot;\)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3"/>
      <name val="ＭＳ 明朝"/>
      <family val="1"/>
      <charset val="128"/>
    </font>
    <font>
      <b/>
      <sz val="20"/>
      <name val="ＭＳ Ｐゴシック"/>
      <family val="3"/>
      <charset val="128"/>
      <scheme val="major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0">
    <xf numFmtId="0" fontId="0" fillId="0" borderId="0" xfId="0">
      <alignment vertical="center"/>
    </xf>
    <xf numFmtId="0" fontId="6" fillId="0" borderId="0" xfId="0" applyFont="1">
      <alignment vertical="center"/>
    </xf>
    <xf numFmtId="178" fontId="5" fillId="0" borderId="1" xfId="1" applyNumberFormat="1" applyFont="1" applyBorder="1" applyProtection="1">
      <alignment vertical="center"/>
      <protection locked="0"/>
    </xf>
    <xf numFmtId="178" fontId="5" fillId="0" borderId="1" xfId="1" applyNumberFormat="1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5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1" applyNumberFormat="1" applyFont="1" applyBorder="1">
      <alignment vertical="center"/>
    </xf>
    <xf numFmtId="0" fontId="3" fillId="0" borderId="0" xfId="0" applyFont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distributed" vertical="center" indent="1"/>
    </xf>
    <xf numFmtId="0" fontId="5" fillId="0" borderId="11" xfId="0" applyFont="1" applyFill="1" applyBorder="1" applyAlignment="1"/>
    <xf numFmtId="0" fontId="5" fillId="0" borderId="11" xfId="0" applyFont="1" applyFill="1" applyBorder="1" applyAlignment="1">
      <alignment horizontal="center" vertical="center"/>
    </xf>
    <xf numFmtId="178" fontId="5" fillId="0" borderId="16" xfId="1" applyNumberFormat="1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distributed" vertical="center" indent="1"/>
    </xf>
    <xf numFmtId="178" fontId="5" fillId="0" borderId="16" xfId="0" applyNumberFormat="1" applyFont="1" applyFill="1" applyBorder="1" applyAlignment="1">
      <alignment vertical="center"/>
    </xf>
    <xf numFmtId="178" fontId="5" fillId="0" borderId="16" xfId="0" applyNumberFormat="1" applyFont="1" applyFill="1" applyBorder="1" applyAlignment="1">
      <alignment horizontal="right" vertical="center"/>
    </xf>
    <xf numFmtId="178" fontId="18" fillId="0" borderId="1" xfId="1" applyNumberFormat="1" applyFont="1" applyBorder="1" applyProtection="1">
      <alignment vertical="center"/>
      <protection locked="0"/>
    </xf>
    <xf numFmtId="0" fontId="5" fillId="0" borderId="1" xfId="0" applyFont="1" applyBorder="1" applyAlignment="1">
      <alignment horizontal="distributed" vertical="center"/>
    </xf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distributed" vertical="center" wrapText="1"/>
    </xf>
    <xf numFmtId="0" fontId="4" fillId="0" borderId="0" xfId="0" applyFont="1" applyFill="1" applyAlignment="1">
      <alignment horizontal="center" vertical="center"/>
    </xf>
    <xf numFmtId="0" fontId="4" fillId="0" borderId="15" xfId="0" applyFont="1" applyFill="1" applyBorder="1">
      <alignment vertical="center"/>
    </xf>
    <xf numFmtId="0" fontId="11" fillId="0" borderId="10" xfId="0" applyFont="1" applyFill="1" applyBorder="1" applyAlignment="1">
      <alignment horizontal="distributed" vertical="center"/>
    </xf>
    <xf numFmtId="0" fontId="4" fillId="0" borderId="10" xfId="0" applyFont="1" applyFill="1" applyBorder="1" applyAlignment="1">
      <alignment horizontal="distributed" vertical="center" indent="1"/>
    </xf>
    <xf numFmtId="0" fontId="5" fillId="0" borderId="10" xfId="0" applyFont="1" applyFill="1" applyBorder="1" applyAlignment="1">
      <alignment horizontal="distributed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center"/>
    </xf>
    <xf numFmtId="0" fontId="4" fillId="0" borderId="11" xfId="0" applyFont="1" applyFill="1" applyBorder="1" applyAlignment="1">
      <alignment horizontal="distributed" vertical="center"/>
    </xf>
    <xf numFmtId="0" fontId="11" fillId="0" borderId="10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distributed" vertical="center"/>
    </xf>
    <xf numFmtId="0" fontId="4" fillId="0" borderId="11" xfId="0" applyFont="1" applyFill="1" applyBorder="1" applyAlignment="1">
      <alignment horizontal="distributed" vertical="center" wrapText="1"/>
    </xf>
    <xf numFmtId="0" fontId="16" fillId="0" borderId="10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vertical="top"/>
    </xf>
    <xf numFmtId="0" fontId="4" fillId="0" borderId="11" xfId="0" applyFont="1" applyFill="1" applyBorder="1">
      <alignment vertical="center"/>
    </xf>
    <xf numFmtId="0" fontId="5" fillId="0" borderId="10" xfId="0" applyFont="1" applyFill="1" applyBorder="1" applyAlignment="1">
      <alignment horizontal="distributed" vertical="center" indent="1"/>
    </xf>
    <xf numFmtId="0" fontId="5" fillId="0" borderId="11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horizontal="distributed" vertical="center"/>
    </xf>
    <xf numFmtId="0" fontId="10" fillId="0" borderId="11" xfId="0" applyFont="1" applyFill="1" applyBorder="1" applyAlignment="1">
      <alignment horizontal="distributed" vertical="center"/>
    </xf>
    <xf numFmtId="0" fontId="10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distributed" vertical="center" wrapText="1"/>
    </xf>
    <xf numFmtId="0" fontId="16" fillId="0" borderId="11" xfId="0" applyFont="1" applyFill="1" applyBorder="1" applyAlignment="1">
      <alignment horizontal="distributed" vertical="center" wrapText="1"/>
    </xf>
    <xf numFmtId="0" fontId="10" fillId="0" borderId="11" xfId="0" applyFont="1" applyFill="1" applyBorder="1" applyAlignment="1">
      <alignment horizontal="distributed" vertical="center" wrapText="1"/>
    </xf>
    <xf numFmtId="0" fontId="5" fillId="0" borderId="11" xfId="0" applyFont="1" applyFill="1" applyBorder="1">
      <alignment vertical="center"/>
    </xf>
    <xf numFmtId="0" fontId="5" fillId="0" borderId="11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/>
    </xf>
    <xf numFmtId="0" fontId="7" fillId="0" borderId="1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 wrapText="1"/>
    </xf>
    <xf numFmtId="178" fontId="5" fillId="0" borderId="1" xfId="1" applyNumberFormat="1" applyFont="1" applyFill="1" applyBorder="1" applyAlignment="1" applyProtection="1">
      <alignment horizontal="right" vertical="center"/>
      <protection locked="0"/>
    </xf>
    <xf numFmtId="178" fontId="5" fillId="0" borderId="1" xfId="1" applyNumberFormat="1" applyFont="1" applyFill="1" applyBorder="1" applyAlignment="1">
      <alignment horizontal="right" vertical="center"/>
    </xf>
    <xf numFmtId="178" fontId="5" fillId="0" borderId="1" xfId="0" applyNumberFormat="1" applyFont="1" applyFill="1" applyBorder="1" applyProtection="1">
      <alignment vertical="center"/>
      <protection locked="0"/>
    </xf>
    <xf numFmtId="178" fontId="5" fillId="0" borderId="1" xfId="0" applyNumberFormat="1" applyFont="1" applyFill="1" applyBorder="1">
      <alignment vertical="center"/>
    </xf>
    <xf numFmtId="178" fontId="5" fillId="0" borderId="1" xfId="0" applyNumberFormat="1" applyFont="1" applyFill="1" applyBorder="1" applyAlignment="1" applyProtection="1">
      <alignment vertical="center"/>
      <protection locked="0"/>
    </xf>
    <xf numFmtId="178" fontId="5" fillId="0" borderId="1" xfId="0" applyNumberFormat="1" applyFont="1" applyFill="1" applyBorder="1" applyAlignment="1">
      <alignment vertical="center"/>
    </xf>
    <xf numFmtId="178" fontId="5" fillId="0" borderId="1" xfId="0" applyNumberFormat="1" applyFont="1" applyFill="1" applyBorder="1" applyAlignment="1" applyProtection="1">
      <alignment horizontal="right" vertical="center"/>
      <protection locked="0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distributed" vertical="center" wrapText="1"/>
    </xf>
    <xf numFmtId="178" fontId="5" fillId="0" borderId="10" xfId="1" applyNumberFormat="1" applyFont="1" applyFill="1" applyBorder="1" applyAlignment="1" applyProtection="1">
      <alignment horizontal="right" vertical="center"/>
      <protection locked="0"/>
    </xf>
    <xf numFmtId="178" fontId="5" fillId="0" borderId="20" xfId="0" applyNumberFormat="1" applyFont="1" applyFill="1" applyBorder="1" applyProtection="1">
      <alignment vertical="center"/>
      <protection locked="0"/>
    </xf>
    <xf numFmtId="178" fontId="5" fillId="0" borderId="10" xfId="0" applyNumberFormat="1" applyFont="1" applyFill="1" applyBorder="1" applyProtection="1">
      <alignment vertical="center"/>
      <protection locked="0"/>
    </xf>
    <xf numFmtId="178" fontId="5" fillId="0" borderId="10" xfId="0" applyNumberFormat="1" applyFont="1" applyFill="1" applyBorder="1" applyAlignment="1" applyProtection="1">
      <alignment vertical="center"/>
      <protection locked="0"/>
    </xf>
    <xf numFmtId="178" fontId="5" fillId="0" borderId="10" xfId="0" applyNumberFormat="1" applyFont="1" applyFill="1" applyBorder="1" applyAlignment="1" applyProtection="1">
      <alignment horizontal="right" vertical="center"/>
      <protection locked="0"/>
    </xf>
    <xf numFmtId="178" fontId="5" fillId="0" borderId="20" xfId="0" applyNumberFormat="1" applyFont="1" applyFill="1" applyBorder="1">
      <alignment vertical="center"/>
    </xf>
    <xf numFmtId="178" fontId="5" fillId="0" borderId="16" xfId="0" applyNumberFormat="1" applyFont="1" applyFill="1" applyBorder="1">
      <alignment vertical="center"/>
    </xf>
    <xf numFmtId="178" fontId="5" fillId="0" borderId="12" xfId="0" applyNumberFormat="1" applyFont="1" applyFill="1" applyBorder="1">
      <alignment vertical="center"/>
    </xf>
    <xf numFmtId="178" fontId="4" fillId="0" borderId="0" xfId="0" applyNumberFormat="1" applyFont="1" applyFill="1">
      <alignment vertical="center"/>
    </xf>
    <xf numFmtId="0" fontId="5" fillId="0" borderId="11" xfId="0" applyFont="1" applyFill="1" applyBorder="1" applyAlignment="1">
      <alignment vertical="top"/>
    </xf>
    <xf numFmtId="0" fontId="6" fillId="0" borderId="11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8" fontId="5" fillId="0" borderId="21" xfId="0" applyNumberFormat="1" applyFont="1" applyFill="1" applyBorder="1" applyProtection="1">
      <alignment vertical="center"/>
      <protection locked="0"/>
    </xf>
    <xf numFmtId="178" fontId="5" fillId="0" borderId="22" xfId="0" applyNumberFormat="1" applyFont="1" applyFill="1" applyBorder="1" applyProtection="1">
      <alignment vertical="center"/>
      <protection locked="0"/>
    </xf>
    <xf numFmtId="178" fontId="5" fillId="0" borderId="10" xfId="0" applyNumberFormat="1" applyFont="1" applyFill="1" applyBorder="1">
      <alignment vertical="center"/>
    </xf>
    <xf numFmtId="178" fontId="5" fillId="0" borderId="24" xfId="0" applyNumberFormat="1" applyFont="1" applyFill="1" applyBorder="1" applyProtection="1">
      <alignment vertical="center"/>
      <protection locked="0"/>
    </xf>
    <xf numFmtId="178" fontId="5" fillId="0" borderId="23" xfId="0" applyNumberFormat="1" applyFont="1" applyFill="1" applyBorder="1">
      <alignment vertical="center"/>
    </xf>
    <xf numFmtId="178" fontId="5" fillId="0" borderId="16" xfId="0" applyNumberFormat="1" applyFont="1" applyFill="1" applyBorder="1" applyProtection="1">
      <alignment vertical="center"/>
      <protection locked="0"/>
    </xf>
    <xf numFmtId="0" fontId="4" fillId="0" borderId="0" xfId="0" applyFont="1" applyFill="1" applyBorder="1" applyAlignment="1">
      <alignment horizontal="distributed" vertical="center"/>
    </xf>
    <xf numFmtId="0" fontId="11" fillId="0" borderId="11" xfId="0" applyFont="1" applyFill="1" applyBorder="1" applyAlignment="1">
      <alignment horizontal="distributed" vertical="center"/>
    </xf>
    <xf numFmtId="0" fontId="5" fillId="0" borderId="8" xfId="0" applyFont="1" applyFill="1" applyBorder="1" applyAlignment="1">
      <alignment horizontal="center" vertical="center"/>
    </xf>
    <xf numFmtId="178" fontId="5" fillId="0" borderId="15" xfId="0" applyNumberFormat="1" applyFont="1" applyFill="1" applyBorder="1" applyProtection="1">
      <alignment vertical="center"/>
      <protection locked="0"/>
    </xf>
    <xf numFmtId="178" fontId="5" fillId="0" borderId="1" xfId="0" applyNumberFormat="1" applyFont="1" applyFill="1" applyBorder="1" applyProtection="1">
      <alignment vertical="center"/>
    </xf>
    <xf numFmtId="0" fontId="5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distributed" vertical="center" wrapText="1"/>
    </xf>
    <xf numFmtId="0" fontId="4" fillId="0" borderId="6" xfId="0" applyFont="1" applyFill="1" applyBorder="1" applyAlignment="1">
      <alignment horizontal="distributed" vertical="center" wrapText="1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5" fillId="0" borderId="10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horizontal="distributed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wrapText="1"/>
    </xf>
    <xf numFmtId="0" fontId="4" fillId="0" borderId="10" xfId="0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0" fontId="4" fillId="0" borderId="12" xfId="0" applyFont="1" applyBorder="1" applyAlignment="1">
      <alignment horizontal="distributed" vertical="center"/>
    </xf>
    <xf numFmtId="178" fontId="4" fillId="0" borderId="12" xfId="0" applyNumberFormat="1" applyFont="1" applyBorder="1" applyProtection="1">
      <alignment vertical="center"/>
      <protection locked="0"/>
    </xf>
    <xf numFmtId="180" fontId="4" fillId="0" borderId="12" xfId="0" applyNumberFormat="1" applyFont="1" applyBorder="1">
      <alignment vertical="center"/>
    </xf>
    <xf numFmtId="178" fontId="4" fillId="0" borderId="1" xfId="0" applyNumberFormat="1" applyFont="1" applyBorder="1" applyProtection="1">
      <alignment vertical="center"/>
      <protection locked="0"/>
    </xf>
    <xf numFmtId="0" fontId="4" fillId="0" borderId="9" xfId="0" applyFont="1" applyBorder="1" applyAlignment="1">
      <alignment horizontal="distributed" vertical="center" wrapText="1"/>
    </xf>
    <xf numFmtId="178" fontId="4" fillId="0" borderId="12" xfId="0" applyNumberFormat="1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 wrapText="1"/>
    </xf>
    <xf numFmtId="178" fontId="4" fillId="0" borderId="10" xfId="0" applyNumberFormat="1" applyFont="1" applyBorder="1" applyProtection="1">
      <alignment vertical="center"/>
      <protection locked="0"/>
    </xf>
    <xf numFmtId="180" fontId="4" fillId="0" borderId="11" xfId="0" applyNumberFormat="1" applyFont="1" applyBorder="1">
      <alignment vertical="center"/>
    </xf>
    <xf numFmtId="178" fontId="4" fillId="0" borderId="1" xfId="0" applyNumberFormat="1" applyFont="1" applyBorder="1" applyProtection="1">
      <alignment vertical="center"/>
    </xf>
    <xf numFmtId="180" fontId="4" fillId="0" borderId="1" xfId="0" applyNumberFormat="1" applyFont="1" applyBorder="1">
      <alignment vertical="center"/>
    </xf>
    <xf numFmtId="0" fontId="3" fillId="0" borderId="13" xfId="0" applyFont="1" applyBorder="1" applyAlignment="1">
      <alignment horizontal="distributed" vertical="center"/>
    </xf>
    <xf numFmtId="0" fontId="3" fillId="0" borderId="10" xfId="0" applyFont="1" applyBorder="1">
      <alignment vertical="center"/>
    </xf>
    <xf numFmtId="0" fontId="3" fillId="0" borderId="12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178" fontId="4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 wrapText="1"/>
    </xf>
    <xf numFmtId="178" fontId="4" fillId="0" borderId="1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distributed" vertical="center"/>
    </xf>
    <xf numFmtId="181" fontId="4" fillId="0" borderId="12" xfId="0" applyNumberFormat="1" applyFont="1" applyBorder="1" applyAlignment="1" applyProtection="1">
      <alignment vertical="center"/>
    </xf>
    <xf numFmtId="180" fontId="10" fillId="0" borderId="0" xfId="0" applyNumberFormat="1" applyFont="1" applyBorder="1" applyAlignment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5" fillId="2" borderId="1" xfId="0" applyFont="1" applyFill="1" applyBorder="1" applyAlignment="1">
      <alignment horizontal="distributed" vertical="center" inden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78" fontId="7" fillId="2" borderId="1" xfId="0" applyNumberFormat="1" applyFont="1" applyFill="1" applyBorder="1" applyProtection="1">
      <alignment vertical="center"/>
      <protection locked="0"/>
    </xf>
    <xf numFmtId="0" fontId="5" fillId="2" borderId="10" xfId="0" applyFont="1" applyFill="1" applyBorder="1" applyAlignment="1">
      <alignment vertical="center" wrapText="1"/>
    </xf>
    <xf numFmtId="178" fontId="7" fillId="2" borderId="10" xfId="0" applyNumberFormat="1" applyFont="1" applyFill="1" applyBorder="1" applyProtection="1">
      <alignment vertical="center"/>
      <protection locked="0"/>
    </xf>
    <xf numFmtId="0" fontId="5" fillId="2" borderId="16" xfId="0" applyFont="1" applyFill="1" applyBorder="1" applyAlignment="1">
      <alignment horizontal="distributed" vertical="center" wrapText="1" indent="3"/>
    </xf>
    <xf numFmtId="178" fontId="7" fillId="2" borderId="16" xfId="0" applyNumberFormat="1" applyFont="1" applyFill="1" applyBorder="1">
      <alignment vertical="center"/>
    </xf>
    <xf numFmtId="0" fontId="6" fillId="2" borderId="0" xfId="0" applyFont="1" applyFill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Protection="1">
      <alignment vertical="center"/>
    </xf>
    <xf numFmtId="0" fontId="4" fillId="0" borderId="0" xfId="0" applyFont="1" applyProtection="1">
      <alignment vertical="center"/>
    </xf>
    <xf numFmtId="0" fontId="5" fillId="0" borderId="1" xfId="0" applyFont="1" applyBorder="1" applyAlignment="1" applyProtection="1">
      <alignment horizontal="distributed" vertical="center"/>
    </xf>
    <xf numFmtId="0" fontId="4" fillId="0" borderId="2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178" fontId="7" fillId="0" borderId="10" xfId="0" applyNumberFormat="1" applyFont="1" applyBorder="1" applyAlignment="1" applyProtection="1">
      <alignment vertical="center"/>
    </xf>
    <xf numFmtId="178" fontId="5" fillId="0" borderId="12" xfId="0" applyNumberFormat="1" applyFont="1" applyBorder="1" applyAlignment="1" applyProtection="1">
      <alignment vertical="center"/>
      <protection locked="0"/>
    </xf>
    <xf numFmtId="178" fontId="5" fillId="0" borderId="1" xfId="0" applyNumberFormat="1" applyFont="1" applyBorder="1" applyAlignment="1" applyProtection="1">
      <alignment vertical="center"/>
      <protection locked="0"/>
    </xf>
    <xf numFmtId="178" fontId="5" fillId="0" borderId="1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4" fillId="0" borderId="2" xfId="0" applyFont="1" applyBorder="1" applyAlignment="1">
      <alignment horizontal="distributed" vertical="center" wrapText="1"/>
    </xf>
    <xf numFmtId="0" fontId="5" fillId="0" borderId="27" xfId="0" applyFont="1" applyBorder="1" applyAlignment="1">
      <alignment horizontal="distributed" vertical="center" wrapText="1"/>
    </xf>
    <xf numFmtId="0" fontId="5" fillId="0" borderId="28" xfId="0" applyFont="1" applyBorder="1" applyAlignment="1">
      <alignment horizontal="distributed" vertical="center" wrapText="1"/>
    </xf>
    <xf numFmtId="0" fontId="5" fillId="0" borderId="29" xfId="0" applyFont="1" applyBorder="1" applyAlignment="1">
      <alignment horizontal="distributed" vertical="center" wrapText="1"/>
    </xf>
    <xf numFmtId="178" fontId="4" fillId="0" borderId="13" xfId="0" applyNumberFormat="1" applyFont="1" applyBorder="1" applyProtection="1">
      <alignment vertical="center"/>
      <protection locked="0"/>
    </xf>
    <xf numFmtId="178" fontId="4" fillId="0" borderId="30" xfId="0" applyNumberFormat="1" applyFont="1" applyBorder="1" applyProtection="1">
      <alignment vertical="center"/>
      <protection locked="0"/>
    </xf>
    <xf numFmtId="178" fontId="4" fillId="0" borderId="15" xfId="0" applyNumberFormat="1" applyFont="1" applyBorder="1" applyProtection="1">
      <alignment vertical="center"/>
      <protection locked="0"/>
    </xf>
    <xf numFmtId="178" fontId="4" fillId="0" borderId="1" xfId="0" applyNumberFormat="1" applyFont="1" applyBorder="1">
      <alignment vertical="center"/>
    </xf>
    <xf numFmtId="178" fontId="4" fillId="0" borderId="13" xfId="0" applyNumberFormat="1" applyFont="1" applyBorder="1" applyProtection="1">
      <alignment vertical="center"/>
    </xf>
    <xf numFmtId="178" fontId="4" fillId="0" borderId="30" xfId="0" applyNumberFormat="1" applyFont="1" applyBorder="1" applyProtection="1">
      <alignment vertical="center"/>
    </xf>
    <xf numFmtId="178" fontId="4" fillId="0" borderId="15" xfId="0" applyNumberFormat="1" applyFont="1" applyBorder="1" applyProtection="1">
      <alignment vertical="center"/>
    </xf>
    <xf numFmtId="178" fontId="4" fillId="0" borderId="1" xfId="0" applyNumberFormat="1" applyFont="1" applyBorder="1" applyAlignment="1" applyProtection="1">
      <alignment horizontal="center" vertical="center"/>
    </xf>
    <xf numFmtId="0" fontId="4" fillId="0" borderId="31" xfId="0" applyFont="1" applyBorder="1" applyAlignment="1">
      <alignment horizontal="distributed" vertical="center"/>
    </xf>
    <xf numFmtId="178" fontId="4" fillId="0" borderId="31" xfId="0" applyNumberFormat="1" applyFont="1" applyBorder="1" applyProtection="1">
      <alignment vertical="center"/>
      <protection locked="0"/>
    </xf>
    <xf numFmtId="178" fontId="4" fillId="0" borderId="32" xfId="0" applyNumberFormat="1" applyFont="1" applyBorder="1" applyProtection="1">
      <alignment vertical="center"/>
      <protection locked="0"/>
    </xf>
    <xf numFmtId="178" fontId="4" fillId="0" borderId="33" xfId="0" applyNumberFormat="1" applyFont="1" applyBorder="1" applyProtection="1">
      <alignment vertical="center"/>
      <protection locked="0"/>
    </xf>
    <xf numFmtId="178" fontId="4" fillId="0" borderId="34" xfId="0" applyNumberFormat="1" applyFont="1" applyBorder="1" applyProtection="1">
      <alignment vertical="center"/>
      <protection locked="0"/>
    </xf>
    <xf numFmtId="178" fontId="4" fillId="0" borderId="31" xfId="0" applyNumberFormat="1" applyFont="1" applyBorder="1">
      <alignment vertical="center"/>
    </xf>
    <xf numFmtId="0" fontId="4" fillId="0" borderId="35" xfId="0" applyFont="1" applyBorder="1" applyAlignment="1">
      <alignment horizontal="distributed" vertical="center"/>
    </xf>
    <xf numFmtId="178" fontId="4" fillId="0" borderId="35" xfId="0" applyNumberFormat="1" applyFont="1" applyBorder="1" applyProtection="1">
      <alignment vertical="center"/>
      <protection locked="0"/>
    </xf>
    <xf numFmtId="178" fontId="4" fillId="0" borderId="36" xfId="0" applyNumberFormat="1" applyFont="1" applyBorder="1" applyProtection="1">
      <alignment vertical="center"/>
      <protection locked="0"/>
    </xf>
    <xf numFmtId="178" fontId="4" fillId="0" borderId="37" xfId="0" applyNumberFormat="1" applyFont="1" applyBorder="1" applyProtection="1">
      <alignment vertical="center"/>
      <protection locked="0"/>
    </xf>
    <xf numFmtId="178" fontId="4" fillId="0" borderId="38" xfId="0" applyNumberFormat="1" applyFont="1" applyBorder="1" applyProtection="1">
      <alignment vertical="center"/>
      <protection locked="0"/>
    </xf>
    <xf numFmtId="178" fontId="4" fillId="0" borderId="35" xfId="0" applyNumberFormat="1" applyFont="1" applyBorder="1">
      <alignment vertical="center"/>
    </xf>
    <xf numFmtId="0" fontId="4" fillId="0" borderId="35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178" fontId="4" fillId="0" borderId="39" xfId="0" applyNumberFormat="1" applyFont="1" applyBorder="1" applyProtection="1">
      <alignment vertical="center"/>
      <protection locked="0"/>
    </xf>
    <xf numFmtId="178" fontId="4" fillId="0" borderId="40" xfId="0" applyNumberFormat="1" applyFont="1" applyBorder="1" applyProtection="1">
      <alignment vertical="center"/>
      <protection locked="0"/>
    </xf>
    <xf numFmtId="178" fontId="4" fillId="0" borderId="41" xfId="0" applyNumberFormat="1" applyFont="1" applyBorder="1" applyProtection="1">
      <alignment vertical="center"/>
      <protection locked="0"/>
    </xf>
    <xf numFmtId="178" fontId="4" fillId="0" borderId="42" xfId="0" applyNumberFormat="1" applyFont="1" applyBorder="1" applyProtection="1">
      <alignment vertical="center"/>
      <protection locked="0"/>
    </xf>
    <xf numFmtId="178" fontId="4" fillId="0" borderId="39" xfId="0" applyNumberFormat="1" applyFont="1" applyBorder="1">
      <alignment vertical="center"/>
    </xf>
    <xf numFmtId="0" fontId="4" fillId="0" borderId="43" xfId="0" applyFont="1" applyBorder="1" applyAlignment="1">
      <alignment horizontal="center" vertical="center"/>
    </xf>
    <xf numFmtId="178" fontId="4" fillId="0" borderId="43" xfId="0" applyNumberFormat="1" applyFont="1" applyBorder="1" applyProtection="1">
      <alignment vertical="center"/>
      <protection locked="0"/>
    </xf>
    <xf numFmtId="178" fontId="4" fillId="0" borderId="44" xfId="0" applyNumberFormat="1" applyFont="1" applyBorder="1" applyProtection="1">
      <alignment vertical="center"/>
      <protection locked="0"/>
    </xf>
    <xf numFmtId="178" fontId="4" fillId="0" borderId="45" xfId="0" applyNumberFormat="1" applyFont="1" applyBorder="1" applyProtection="1">
      <alignment vertical="center"/>
      <protection locked="0"/>
    </xf>
    <xf numFmtId="178" fontId="4" fillId="0" borderId="46" xfId="0" applyNumberFormat="1" applyFont="1" applyBorder="1" applyProtection="1">
      <alignment vertical="center"/>
      <protection locked="0"/>
    </xf>
    <xf numFmtId="178" fontId="4" fillId="0" borderId="43" xfId="0" applyNumberFormat="1" applyFont="1" applyBorder="1">
      <alignment vertical="center"/>
    </xf>
    <xf numFmtId="178" fontId="4" fillId="0" borderId="2" xfId="0" applyNumberFormat="1" applyFont="1" applyBorder="1" applyProtection="1">
      <alignment vertical="center"/>
      <protection locked="0"/>
    </xf>
    <xf numFmtId="178" fontId="4" fillId="0" borderId="47" xfId="0" applyNumberFormat="1" applyFont="1" applyBorder="1" applyProtection="1">
      <alignment vertical="center"/>
      <protection locked="0"/>
    </xf>
    <xf numFmtId="178" fontId="4" fillId="0" borderId="4" xfId="0" applyNumberFormat="1" applyFont="1" applyBorder="1" applyProtection="1">
      <alignment vertical="center"/>
      <protection locked="0"/>
    </xf>
    <xf numFmtId="178" fontId="4" fillId="0" borderId="16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48" xfId="0" applyNumberFormat="1" applyFont="1" applyBorder="1">
      <alignment vertical="center"/>
    </xf>
    <xf numFmtId="178" fontId="4" fillId="0" borderId="19" xfId="0" applyNumberFormat="1" applyFont="1" applyBorder="1">
      <alignment vertical="center"/>
    </xf>
    <xf numFmtId="178" fontId="4" fillId="0" borderId="16" xfId="0" applyNumberFormat="1" applyFont="1" applyBorder="1" applyAlignment="1">
      <alignment horizontal="center" vertical="center"/>
    </xf>
    <xf numFmtId="0" fontId="15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indent="1"/>
    </xf>
    <xf numFmtId="0" fontId="4" fillId="0" borderId="10" xfId="0" applyFont="1" applyBorder="1" applyAlignment="1">
      <alignment horizontal="distributed" vertical="center" indent="1"/>
    </xf>
    <xf numFmtId="0" fontId="4" fillId="0" borderId="12" xfId="0" applyFont="1" applyBorder="1" applyAlignment="1">
      <alignment horizontal="distributed" vertical="center" indent="1"/>
    </xf>
    <xf numFmtId="0" fontId="5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4" fillId="0" borderId="10" xfId="0" applyFont="1" applyBorder="1" applyAlignment="1">
      <alignment horizontal="center" vertical="distributed" textRotation="255" indent="3"/>
    </xf>
    <xf numFmtId="0" fontId="4" fillId="0" borderId="11" xfId="0" applyFont="1" applyBorder="1" applyAlignment="1">
      <alignment horizontal="center" vertical="distributed" textRotation="255" indent="3"/>
    </xf>
    <xf numFmtId="0" fontId="4" fillId="0" borderId="12" xfId="0" applyFont="1" applyBorder="1" applyAlignment="1">
      <alignment horizontal="center" vertical="distributed" textRotation="255" indent="3"/>
    </xf>
    <xf numFmtId="0" fontId="4" fillId="0" borderId="10" xfId="0" applyFont="1" applyBorder="1" applyAlignment="1">
      <alignment horizontal="center" vertical="distributed" textRotation="255"/>
    </xf>
    <xf numFmtId="0" fontId="4" fillId="0" borderId="11" xfId="0" applyFont="1" applyBorder="1" applyAlignment="1">
      <alignment horizontal="center" vertical="distributed" textRotation="255"/>
    </xf>
    <xf numFmtId="0" fontId="4" fillId="0" borderId="12" xfId="0" applyFont="1" applyBorder="1" applyAlignment="1">
      <alignment horizontal="center" vertical="distributed" textRotation="255"/>
    </xf>
    <xf numFmtId="0" fontId="5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 wrapText="1"/>
    </xf>
    <xf numFmtId="0" fontId="4" fillId="0" borderId="13" xfId="0" applyFont="1" applyBorder="1" applyAlignment="1">
      <alignment horizontal="distributed" vertical="center" wrapText="1" indent="1"/>
    </xf>
    <xf numFmtId="0" fontId="4" fillId="0" borderId="14" xfId="0" applyFont="1" applyBorder="1" applyAlignment="1">
      <alignment horizontal="distributed" vertical="center" wrapText="1" indent="1"/>
    </xf>
    <xf numFmtId="0" fontId="4" fillId="0" borderId="15" xfId="0" applyFont="1" applyBorder="1" applyAlignment="1">
      <alignment horizontal="distributed" vertical="center" wrapText="1" indent="1"/>
    </xf>
    <xf numFmtId="0" fontId="4" fillId="0" borderId="1" xfId="0" applyFont="1" applyBorder="1" applyAlignment="1">
      <alignment horizontal="center" vertical="distributed" textRotation="255"/>
    </xf>
    <xf numFmtId="0" fontId="4" fillId="0" borderId="13" xfId="0" applyFont="1" applyBorder="1" applyAlignment="1">
      <alignment horizontal="distributed" vertical="center" indent="1"/>
    </xf>
    <xf numFmtId="38" fontId="5" fillId="0" borderId="1" xfId="1" applyFont="1" applyFill="1" applyBorder="1" applyAlignment="1" applyProtection="1">
      <alignment vertical="center"/>
      <protection locked="0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wrapText="1"/>
    </xf>
    <xf numFmtId="38" fontId="5" fillId="0" borderId="1" xfId="1" applyFont="1" applyFill="1" applyBorder="1" applyAlignment="1" applyProtection="1">
      <alignment vertical="center" wrapText="1"/>
      <protection locked="0"/>
    </xf>
    <xf numFmtId="0" fontId="14" fillId="0" borderId="0" xfId="0" applyFont="1" applyFill="1" applyAlignment="1">
      <alignment horizontal="left" vertical="center"/>
    </xf>
    <xf numFmtId="38" fontId="5" fillId="0" borderId="1" xfId="1" applyFont="1" applyFill="1" applyBorder="1" applyAlignment="1">
      <alignment vertical="center" wrapText="1"/>
    </xf>
    <xf numFmtId="38" fontId="5" fillId="0" borderId="1" xfId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38" fontId="5" fillId="0" borderId="1" xfId="1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177" fontId="5" fillId="0" borderId="1" xfId="1" applyNumberFormat="1" applyFont="1" applyFill="1" applyBorder="1" applyAlignment="1">
      <alignment vertical="center" wrapText="1"/>
    </xf>
    <xf numFmtId="177" fontId="5" fillId="0" borderId="1" xfId="1" applyNumberFormat="1" applyFont="1" applyFill="1" applyBorder="1" applyAlignment="1">
      <alignment vertical="center"/>
    </xf>
    <xf numFmtId="176" fontId="5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distributed" vertical="center" wrapText="1"/>
    </xf>
    <xf numFmtId="0" fontId="4" fillId="0" borderId="12" xfId="0" applyFont="1" applyBorder="1" applyAlignment="1">
      <alignment horizontal="left" vertical="center"/>
    </xf>
    <xf numFmtId="0" fontId="5" fillId="0" borderId="17" xfId="0" applyFont="1" applyBorder="1" applyAlignment="1">
      <alignment horizontal="distributed" vertical="center" wrapText="1" indent="1"/>
    </xf>
    <xf numFmtId="0" fontId="5" fillId="0" borderId="18" xfId="0" applyFont="1" applyBorder="1" applyAlignment="1">
      <alignment horizontal="distributed" vertical="center" wrapText="1" indent="1"/>
    </xf>
    <xf numFmtId="0" fontId="5" fillId="0" borderId="19" xfId="0" applyFont="1" applyBorder="1" applyAlignment="1">
      <alignment horizontal="distributed" vertical="center" wrapText="1" indent="1"/>
    </xf>
    <xf numFmtId="38" fontId="5" fillId="0" borderId="10" xfId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distributed" textRotation="255" indent="4"/>
    </xf>
    <xf numFmtId="0" fontId="4" fillId="0" borderId="10" xfId="0" applyFont="1" applyFill="1" applyBorder="1" applyAlignment="1">
      <alignment horizontal="center" vertical="distributed" textRotation="255" indent="4"/>
    </xf>
    <xf numFmtId="0" fontId="5" fillId="0" borderId="10" xfId="0" applyFont="1" applyFill="1" applyBorder="1" applyAlignment="1">
      <alignment horizontal="distributed" vertical="center" wrapText="1"/>
    </xf>
    <xf numFmtId="38" fontId="5" fillId="0" borderId="16" xfId="1" applyFont="1" applyBorder="1" applyAlignment="1">
      <alignment vertical="center"/>
    </xf>
    <xf numFmtId="38" fontId="5" fillId="0" borderId="1" xfId="1" applyFont="1" applyFill="1" applyBorder="1" applyAlignment="1">
      <alignment horizontal="distributed" vertical="center"/>
    </xf>
    <xf numFmtId="38" fontId="5" fillId="0" borderId="13" xfId="1" applyFont="1" applyFill="1" applyBorder="1" applyAlignment="1" applyProtection="1">
      <alignment vertical="center"/>
      <protection locked="0"/>
    </xf>
    <xf numFmtId="38" fontId="5" fillId="0" borderId="14" xfId="1" applyFont="1" applyFill="1" applyBorder="1" applyAlignment="1" applyProtection="1">
      <alignment vertical="center"/>
      <protection locked="0"/>
    </xf>
    <xf numFmtId="38" fontId="5" fillId="0" borderId="15" xfId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distributed" vertical="center" wrapText="1"/>
    </xf>
    <xf numFmtId="38" fontId="5" fillId="0" borderId="13" xfId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0" borderId="2" xfId="1" applyFont="1" applyFill="1" applyBorder="1" applyAlignment="1" applyProtection="1">
      <alignment vertical="center"/>
      <protection locked="0"/>
    </xf>
    <xf numFmtId="38" fontId="5" fillId="0" borderId="3" xfId="1" applyFont="1" applyFill="1" applyBorder="1" applyAlignment="1" applyProtection="1">
      <alignment vertical="center"/>
      <protection locked="0"/>
    </xf>
    <xf numFmtId="38" fontId="5" fillId="0" borderId="4" xfId="1" applyFont="1" applyFill="1" applyBorder="1" applyAlignment="1" applyProtection="1">
      <alignment vertical="center"/>
      <protection locked="0"/>
    </xf>
    <xf numFmtId="38" fontId="5" fillId="0" borderId="17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19" xfId="1" applyFont="1" applyBorder="1" applyAlignment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distributed" vertical="center" wrapText="1"/>
    </xf>
    <xf numFmtId="0" fontId="4" fillId="0" borderId="14" xfId="0" applyFont="1" applyFill="1" applyBorder="1" applyAlignment="1">
      <alignment horizontal="distributed" vertical="center"/>
    </xf>
    <xf numFmtId="0" fontId="4" fillId="0" borderId="15" xfId="0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0" fontId="4" fillId="0" borderId="13" xfId="0" applyFont="1" applyFill="1" applyBorder="1" applyAlignment="1">
      <alignment horizontal="distributed" vertical="center" wrapText="1" indent="1"/>
    </xf>
    <xf numFmtId="0" fontId="4" fillId="0" borderId="14" xfId="0" applyFont="1" applyFill="1" applyBorder="1" applyAlignment="1">
      <alignment horizontal="distributed" vertical="center" wrapText="1" indent="1"/>
    </xf>
    <xf numFmtId="0" fontId="4" fillId="0" borderId="15" xfId="0" applyFont="1" applyFill="1" applyBorder="1" applyAlignment="1">
      <alignment horizontal="distributed" vertical="center" wrapText="1" indent="1"/>
    </xf>
    <xf numFmtId="38" fontId="5" fillId="0" borderId="13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distributed" vertical="center"/>
    </xf>
    <xf numFmtId="38" fontId="5" fillId="0" borderId="15" xfId="1" applyFont="1" applyFill="1" applyBorder="1" applyAlignment="1">
      <alignment horizontal="distributed" vertical="center"/>
    </xf>
    <xf numFmtId="0" fontId="4" fillId="0" borderId="8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distributed" vertical="center"/>
    </xf>
    <xf numFmtId="0" fontId="4" fillId="0" borderId="10" xfId="0" applyFont="1" applyFill="1" applyBorder="1" applyAlignment="1">
      <alignment horizontal="distributed" vertical="center"/>
    </xf>
    <xf numFmtId="0" fontId="4" fillId="0" borderId="7" xfId="0" applyFont="1" applyFill="1" applyBorder="1" applyAlignment="1">
      <alignment horizontal="distributed" vertical="center"/>
    </xf>
    <xf numFmtId="0" fontId="4" fillId="0" borderId="8" xfId="0" applyFont="1" applyFill="1" applyBorder="1" applyAlignment="1">
      <alignment horizontal="distributed" vertical="center"/>
    </xf>
    <xf numFmtId="0" fontId="4" fillId="0" borderId="9" xfId="0" applyFont="1" applyFill="1" applyBorder="1" applyAlignment="1">
      <alignment horizontal="distributed" vertical="center"/>
    </xf>
    <xf numFmtId="0" fontId="5" fillId="0" borderId="10" xfId="0" applyFont="1" applyFill="1" applyBorder="1" applyAlignment="1">
      <alignment horizontal="distributed" vertical="distributed" wrapText="1"/>
    </xf>
    <xf numFmtId="0" fontId="5" fillId="0" borderId="11" xfId="0" applyFont="1" applyFill="1" applyBorder="1" applyAlignment="1">
      <alignment horizontal="distributed" vertical="distributed" wrapText="1"/>
    </xf>
    <xf numFmtId="0" fontId="4" fillId="0" borderId="2" xfId="0" applyFont="1" applyFill="1" applyBorder="1" applyAlignment="1">
      <alignment horizontal="distributed" vertical="center" indent="1"/>
    </xf>
    <xf numFmtId="0" fontId="4" fillId="0" borderId="3" xfId="0" applyFont="1" applyFill="1" applyBorder="1" applyAlignment="1">
      <alignment horizontal="distributed" vertical="center" indent="1"/>
    </xf>
    <xf numFmtId="0" fontId="4" fillId="0" borderId="4" xfId="0" applyFont="1" applyFill="1" applyBorder="1" applyAlignment="1">
      <alignment horizontal="distributed" vertical="center" indent="1"/>
    </xf>
    <xf numFmtId="0" fontId="4" fillId="0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distributed" vertical="center" indent="2"/>
    </xf>
    <xf numFmtId="0" fontId="4" fillId="0" borderId="14" xfId="0" applyFont="1" applyFill="1" applyBorder="1" applyAlignment="1">
      <alignment horizontal="distributed" vertical="center" indent="2"/>
    </xf>
    <xf numFmtId="0" fontId="4" fillId="0" borderId="15" xfId="0" applyFont="1" applyFill="1" applyBorder="1" applyAlignment="1">
      <alignment horizontal="distributed" vertical="center" indent="2"/>
    </xf>
    <xf numFmtId="0" fontId="4" fillId="0" borderId="13" xfId="0" applyFont="1" applyFill="1" applyBorder="1" applyAlignment="1">
      <alignment horizontal="distributed" vertical="center" indent="6"/>
    </xf>
    <xf numFmtId="0" fontId="4" fillId="0" borderId="14" xfId="0" applyFont="1" applyFill="1" applyBorder="1" applyAlignment="1">
      <alignment horizontal="distributed" vertical="center" indent="6"/>
    </xf>
    <xf numFmtId="0" fontId="4" fillId="0" borderId="15" xfId="0" applyFont="1" applyFill="1" applyBorder="1" applyAlignment="1">
      <alignment horizontal="distributed" vertical="center" indent="6"/>
    </xf>
    <xf numFmtId="0" fontId="5" fillId="0" borderId="1" xfId="0" applyFont="1" applyFill="1" applyBorder="1" applyAlignment="1">
      <alignment horizontal="distributed" vertical="center"/>
    </xf>
    <xf numFmtId="0" fontId="5" fillId="0" borderId="11" xfId="0" applyFont="1" applyFill="1" applyBorder="1" applyAlignment="1">
      <alignment horizontal="distributed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distributed" vertical="center" indent="10"/>
    </xf>
    <xf numFmtId="0" fontId="3" fillId="0" borderId="14" xfId="0" applyFont="1" applyFill="1" applyBorder="1" applyAlignment="1">
      <alignment horizontal="distributed" vertical="center" indent="10"/>
    </xf>
    <xf numFmtId="0" fontId="3" fillId="0" borderId="15" xfId="0" applyFont="1" applyFill="1" applyBorder="1" applyAlignment="1">
      <alignment horizontal="distributed" vertical="center" indent="10"/>
    </xf>
    <xf numFmtId="0" fontId="3" fillId="0" borderId="13" xfId="0" applyFont="1" applyFill="1" applyBorder="1" applyAlignment="1">
      <alignment horizontal="distributed" vertical="center" indent="15"/>
    </xf>
    <xf numFmtId="0" fontId="3" fillId="0" borderId="14" xfId="0" applyFont="1" applyFill="1" applyBorder="1" applyAlignment="1">
      <alignment horizontal="distributed" vertical="center" indent="15"/>
    </xf>
    <xf numFmtId="0" fontId="3" fillId="0" borderId="15" xfId="0" applyFont="1" applyFill="1" applyBorder="1" applyAlignment="1">
      <alignment horizontal="distributed" vertical="center" indent="15"/>
    </xf>
    <xf numFmtId="0" fontId="3" fillId="0" borderId="13" xfId="0" applyFont="1" applyFill="1" applyBorder="1" applyAlignment="1">
      <alignment horizontal="distributed" vertical="center" indent="2"/>
    </xf>
    <xf numFmtId="0" fontId="3" fillId="0" borderId="14" xfId="0" applyFont="1" applyFill="1" applyBorder="1" applyAlignment="1">
      <alignment horizontal="distributed" vertical="center" indent="2"/>
    </xf>
    <xf numFmtId="0" fontId="3" fillId="0" borderId="15" xfId="0" applyFont="1" applyFill="1" applyBorder="1" applyAlignment="1">
      <alignment horizontal="distributed" vertical="center" indent="2"/>
    </xf>
    <xf numFmtId="0" fontId="8" fillId="0" borderId="0" xfId="0" applyFont="1" applyFill="1" applyAlignment="1">
      <alignment horizontal="left" vertical="center"/>
    </xf>
    <xf numFmtId="0" fontId="4" fillId="0" borderId="13" xfId="0" applyFont="1" applyFill="1" applyBorder="1" applyAlignment="1">
      <alignment horizontal="distributed" vertical="center" indent="1"/>
    </xf>
    <xf numFmtId="0" fontId="4" fillId="0" borderId="14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distributed" vertical="center" indent="1"/>
    </xf>
    <xf numFmtId="0" fontId="3" fillId="0" borderId="13" xfId="0" applyFont="1" applyFill="1" applyBorder="1" applyAlignment="1">
      <alignment horizontal="distributed" vertical="center" indent="5"/>
    </xf>
    <xf numFmtId="0" fontId="3" fillId="0" borderId="14" xfId="0" applyFont="1" applyFill="1" applyBorder="1" applyAlignment="1">
      <alignment horizontal="distributed" vertical="center" indent="5"/>
    </xf>
    <xf numFmtId="0" fontId="3" fillId="0" borderId="15" xfId="0" applyFont="1" applyFill="1" applyBorder="1" applyAlignment="1">
      <alignment horizontal="distributed" vertical="center" indent="5"/>
    </xf>
    <xf numFmtId="0" fontId="4" fillId="0" borderId="13" xfId="0" applyFont="1" applyFill="1" applyBorder="1" applyAlignment="1">
      <alignment horizontal="distributed" vertical="center" indent="5"/>
    </xf>
    <xf numFmtId="0" fontId="4" fillId="0" borderId="14" xfId="0" applyFont="1" applyFill="1" applyBorder="1" applyAlignment="1">
      <alignment horizontal="distributed" vertical="center" indent="5"/>
    </xf>
    <xf numFmtId="0" fontId="4" fillId="0" borderId="15" xfId="0" applyFont="1" applyFill="1" applyBorder="1" applyAlignment="1">
      <alignment horizontal="distributed" vertical="center" indent="5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distributed" vertical="center" indent="4"/>
    </xf>
    <xf numFmtId="0" fontId="4" fillId="0" borderId="3" xfId="0" applyFont="1" applyFill="1" applyBorder="1" applyAlignment="1">
      <alignment horizontal="distributed" vertical="center" indent="4"/>
    </xf>
    <xf numFmtId="0" fontId="4" fillId="0" borderId="4" xfId="0" applyFont="1" applyFill="1" applyBorder="1" applyAlignment="1">
      <alignment horizontal="distributed" vertical="center" indent="4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distributed" vertical="top" wrapText="1"/>
    </xf>
    <xf numFmtId="0" fontId="5" fillId="0" borderId="11" xfId="0" applyFont="1" applyFill="1" applyBorder="1" applyAlignment="1">
      <alignment horizontal="distributed" vertical="top" wrapText="1"/>
    </xf>
    <xf numFmtId="0" fontId="4" fillId="0" borderId="10" xfId="0" applyFont="1" applyFill="1" applyBorder="1" applyAlignment="1">
      <alignment horizontal="distributed" vertical="center" indent="1"/>
    </xf>
    <xf numFmtId="0" fontId="4" fillId="0" borderId="1" xfId="0" applyFont="1" applyFill="1" applyBorder="1" applyAlignment="1">
      <alignment horizontal="distributed" vertical="center" indent="1"/>
    </xf>
    <xf numFmtId="0" fontId="4" fillId="0" borderId="1" xfId="0" applyFont="1" applyFill="1" applyBorder="1" applyAlignment="1">
      <alignment horizontal="distributed" vertical="center" indent="2"/>
    </xf>
    <xf numFmtId="0" fontId="4" fillId="0" borderId="7" xfId="0" applyFont="1" applyFill="1" applyBorder="1" applyAlignment="1">
      <alignment horizontal="distributed" vertical="center" indent="2"/>
    </xf>
    <xf numFmtId="0" fontId="4" fillId="0" borderId="8" xfId="0" applyFont="1" applyFill="1" applyBorder="1" applyAlignment="1">
      <alignment horizontal="distributed" vertical="center" indent="2"/>
    </xf>
    <xf numFmtId="0" fontId="4" fillId="0" borderId="9" xfId="0" applyFont="1" applyFill="1" applyBorder="1" applyAlignment="1">
      <alignment horizontal="distributed" vertical="center" indent="2"/>
    </xf>
    <xf numFmtId="0" fontId="4" fillId="0" borderId="13" xfId="0" applyFont="1" applyFill="1" applyBorder="1" applyAlignment="1">
      <alignment horizontal="distributed" vertical="center" indent="7"/>
    </xf>
    <xf numFmtId="0" fontId="4" fillId="0" borderId="14" xfId="0" applyFont="1" applyFill="1" applyBorder="1" applyAlignment="1">
      <alignment horizontal="distributed" vertical="center" indent="7"/>
    </xf>
    <xf numFmtId="0" fontId="5" fillId="0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distributed" vertical="center" indent="2"/>
    </xf>
    <xf numFmtId="0" fontId="5" fillId="0" borderId="4" xfId="0" applyFont="1" applyFill="1" applyBorder="1" applyAlignment="1">
      <alignment horizontal="distributed" vertical="center" indent="2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78" fontId="5" fillId="0" borderId="13" xfId="0" applyNumberFormat="1" applyFont="1" applyFill="1" applyBorder="1" applyAlignment="1" applyProtection="1">
      <alignment horizontal="center" vertical="center"/>
      <protection locked="0"/>
    </xf>
    <xf numFmtId="178" fontId="5" fillId="0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>
      <alignment horizontal="center" vertical="center"/>
    </xf>
    <xf numFmtId="178" fontId="5" fillId="0" borderId="13" xfId="0" applyNumberFormat="1" applyFont="1" applyFill="1" applyBorder="1" applyAlignment="1" applyProtection="1">
      <alignment vertical="center"/>
      <protection locked="0"/>
    </xf>
    <xf numFmtId="178" fontId="5" fillId="0" borderId="15" xfId="0" applyNumberFormat="1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>
      <alignment horizontal="distributed" vertical="center" wrapText="1" indent="2"/>
    </xf>
    <xf numFmtId="0" fontId="4" fillId="0" borderId="14" xfId="0" applyFont="1" applyFill="1" applyBorder="1" applyAlignment="1">
      <alignment horizontal="distributed" vertical="center" wrapText="1" indent="2"/>
    </xf>
    <xf numFmtId="0" fontId="4" fillId="0" borderId="15" xfId="0" applyFont="1" applyFill="1" applyBorder="1" applyAlignment="1">
      <alignment horizontal="distributed" vertical="center" wrapText="1" indent="2"/>
    </xf>
    <xf numFmtId="0" fontId="8" fillId="0" borderId="8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9" fontId="3" fillId="0" borderId="13" xfId="0" applyNumberFormat="1" applyFont="1" applyBorder="1" applyAlignment="1" applyProtection="1">
      <alignment horizontal="distributed" vertical="center" indent="1"/>
      <protection locked="0"/>
    </xf>
    <xf numFmtId="179" fontId="3" fillId="0" borderId="14" xfId="0" applyNumberFormat="1" applyFont="1" applyBorder="1" applyAlignment="1" applyProtection="1">
      <alignment horizontal="distributed" vertical="center" indent="1"/>
      <protection locked="0"/>
    </xf>
    <xf numFmtId="179" fontId="3" fillId="0" borderId="13" xfId="0" applyNumberFormat="1" applyFont="1" applyBorder="1" applyAlignment="1">
      <alignment horizontal="distributed" vertical="center" indent="1"/>
    </xf>
    <xf numFmtId="179" fontId="3" fillId="0" borderId="14" xfId="0" applyNumberFormat="1" applyFont="1" applyBorder="1" applyAlignment="1">
      <alignment horizontal="distributed" vertical="center" indent="1"/>
    </xf>
    <xf numFmtId="179" fontId="3" fillId="0" borderId="15" xfId="0" applyNumberFormat="1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8" fillId="0" borderId="10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5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178" fontId="4" fillId="0" borderId="7" xfId="0" applyNumberFormat="1" applyFont="1" applyBorder="1" applyAlignment="1" applyProtection="1">
      <alignment vertical="center"/>
      <protection locked="0"/>
    </xf>
    <xf numFmtId="178" fontId="4" fillId="0" borderId="9" xfId="0" applyNumberFormat="1" applyFont="1" applyBorder="1" applyAlignment="1" applyProtection="1">
      <alignment vertical="center"/>
      <protection locked="0"/>
    </xf>
    <xf numFmtId="178" fontId="4" fillId="0" borderId="7" xfId="0" applyNumberFormat="1" applyFont="1" applyBorder="1" applyAlignment="1">
      <alignment vertical="center"/>
    </xf>
    <xf numFmtId="178" fontId="4" fillId="0" borderId="9" xfId="0" applyNumberFormat="1" applyFont="1" applyBorder="1" applyAlignment="1">
      <alignment vertical="center"/>
    </xf>
    <xf numFmtId="178" fontId="4" fillId="0" borderId="13" xfId="0" applyNumberFormat="1" applyFont="1" applyBorder="1" applyAlignment="1" applyProtection="1">
      <alignment vertical="center"/>
    </xf>
    <xf numFmtId="178" fontId="4" fillId="0" borderId="15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center" vertical="distributed" textRotation="255" indent="1"/>
    </xf>
    <xf numFmtId="178" fontId="4" fillId="0" borderId="5" xfId="0" applyNumberFormat="1" applyFont="1" applyBorder="1" applyAlignment="1" applyProtection="1">
      <alignment vertical="center"/>
      <protection locked="0"/>
    </xf>
    <xf numFmtId="178" fontId="4" fillId="0" borderId="6" xfId="0" applyNumberFormat="1" applyFont="1" applyBorder="1" applyAlignment="1" applyProtection="1">
      <alignment vertical="center"/>
      <protection locked="0"/>
    </xf>
    <xf numFmtId="178" fontId="4" fillId="0" borderId="5" xfId="0" applyNumberFormat="1" applyFont="1" applyBorder="1" applyAlignment="1">
      <alignment vertical="center"/>
    </xf>
    <xf numFmtId="178" fontId="4" fillId="0" borderId="6" xfId="0" applyNumberFormat="1" applyFont="1" applyBorder="1" applyAlignment="1">
      <alignment vertical="center"/>
    </xf>
    <xf numFmtId="178" fontId="4" fillId="0" borderId="13" xfId="0" applyNumberFormat="1" applyFont="1" applyBorder="1" applyAlignment="1">
      <alignment vertical="center"/>
    </xf>
    <xf numFmtId="178" fontId="4" fillId="0" borderId="15" xfId="0" applyNumberFormat="1" applyFont="1" applyBorder="1" applyAlignment="1">
      <alignment vertical="center"/>
    </xf>
    <xf numFmtId="178" fontId="4" fillId="0" borderId="13" xfId="0" applyNumberFormat="1" applyFont="1" applyBorder="1" applyAlignment="1" applyProtection="1">
      <alignment vertical="center"/>
      <protection locked="0"/>
    </xf>
    <xf numFmtId="178" fontId="4" fillId="0" borderId="15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0" fontId="5" fillId="0" borderId="10" xfId="0" applyFont="1" applyBorder="1" applyAlignment="1">
      <alignment horizontal="right" vertical="center"/>
    </xf>
    <xf numFmtId="178" fontId="4" fillId="0" borderId="7" xfId="0" applyNumberFormat="1" applyFont="1" applyBorder="1" applyAlignment="1" applyProtection="1">
      <alignment vertical="center"/>
    </xf>
    <xf numFmtId="178" fontId="4" fillId="0" borderId="9" xfId="0" applyNumberFormat="1" applyFont="1" applyBorder="1" applyAlignment="1" applyProtection="1">
      <alignment vertical="center"/>
    </xf>
    <xf numFmtId="181" fontId="4" fillId="0" borderId="7" xfId="0" applyNumberFormat="1" applyFont="1" applyBorder="1" applyAlignment="1" applyProtection="1">
      <alignment vertical="center"/>
    </xf>
    <xf numFmtId="181" fontId="4" fillId="0" borderId="9" xfId="0" applyNumberFormat="1" applyFont="1" applyBorder="1" applyAlignment="1" applyProtection="1">
      <alignment vertical="center"/>
    </xf>
    <xf numFmtId="0" fontId="4" fillId="2" borderId="10" xfId="0" applyFont="1" applyFill="1" applyBorder="1" applyAlignment="1">
      <alignment horizontal="distributed" vertical="center" indent="3"/>
    </xf>
    <xf numFmtId="0" fontId="4" fillId="2" borderId="12" xfId="0" applyFont="1" applyFill="1" applyBorder="1" applyAlignment="1">
      <alignment horizontal="distributed" vertical="center" indent="3"/>
    </xf>
    <xf numFmtId="0" fontId="4" fillId="2" borderId="1" xfId="0" applyFont="1" applyFill="1" applyBorder="1" applyAlignment="1">
      <alignment horizontal="distributed" vertical="center" indent="1"/>
    </xf>
    <xf numFmtId="0" fontId="4" fillId="2" borderId="13" xfId="0" applyFont="1" applyFill="1" applyBorder="1" applyAlignment="1">
      <alignment horizontal="distributed" vertical="center" indent="3"/>
    </xf>
    <xf numFmtId="0" fontId="4" fillId="2" borderId="14" xfId="0" applyFont="1" applyFill="1" applyBorder="1" applyAlignment="1">
      <alignment horizontal="distributed" vertical="center" indent="3"/>
    </xf>
    <xf numFmtId="0" fontId="4" fillId="2" borderId="15" xfId="0" applyFont="1" applyFill="1" applyBorder="1" applyAlignment="1">
      <alignment horizontal="distributed" vertical="center" indent="3"/>
    </xf>
    <xf numFmtId="0" fontId="8" fillId="2" borderId="0" xfId="0" applyFont="1" applyFill="1" applyAlignment="1" applyProtection="1">
      <alignment horizontal="left" vertical="center"/>
      <protection locked="0"/>
    </xf>
    <xf numFmtId="0" fontId="4" fillId="2" borderId="8" xfId="0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distributed" vertical="center"/>
    </xf>
    <xf numFmtId="178" fontId="7" fillId="0" borderId="10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distributed" vertical="center"/>
    </xf>
    <xf numFmtId="0" fontId="4" fillId="0" borderId="3" xfId="0" applyFont="1" applyBorder="1" applyAlignment="1" applyProtection="1">
      <alignment horizontal="distributed" vertical="center"/>
    </xf>
    <xf numFmtId="0" fontId="4" fillId="0" borderId="4" xfId="0" applyFont="1" applyBorder="1" applyAlignment="1" applyProtection="1">
      <alignment horizontal="distributed" vertical="center"/>
    </xf>
    <xf numFmtId="0" fontId="4" fillId="0" borderId="7" xfId="0" applyFont="1" applyBorder="1" applyAlignment="1" applyProtection="1">
      <alignment horizontal="distributed" vertical="center"/>
    </xf>
    <xf numFmtId="0" fontId="4" fillId="0" borderId="8" xfId="0" applyFont="1" applyBorder="1" applyAlignment="1" applyProtection="1">
      <alignment horizontal="distributed" vertical="center"/>
    </xf>
    <xf numFmtId="0" fontId="4" fillId="0" borderId="9" xfId="0" applyFont="1" applyBorder="1" applyAlignment="1" applyProtection="1">
      <alignment horizontal="distributed" vertical="center"/>
    </xf>
    <xf numFmtId="179" fontId="4" fillId="0" borderId="1" xfId="0" applyNumberFormat="1" applyFont="1" applyBorder="1" applyAlignment="1" applyProtection="1">
      <alignment horizontal="distributed" vertical="center" indent="3"/>
      <protection locked="0"/>
    </xf>
    <xf numFmtId="179" fontId="4" fillId="0" borderId="1" xfId="0" applyNumberFormat="1" applyFont="1" applyBorder="1" applyAlignment="1" applyProtection="1">
      <alignment horizontal="distributed" vertical="center" indent="3"/>
    </xf>
    <xf numFmtId="0" fontId="4" fillId="0" borderId="1" xfId="0" applyFont="1" applyBorder="1" applyAlignment="1" applyProtection="1">
      <alignment horizontal="distributed" vertical="center" indent="3"/>
    </xf>
    <xf numFmtId="178" fontId="5" fillId="0" borderId="12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distributed" vertical="center" wrapText="1"/>
    </xf>
    <xf numFmtId="178" fontId="5" fillId="0" borderId="1" xfId="0" applyNumberFormat="1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horizontal="distributed" vertical="center" wrapText="1"/>
    </xf>
    <xf numFmtId="178" fontId="5" fillId="0" borderId="1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right" vertical="center"/>
    </xf>
    <xf numFmtId="0" fontId="7" fillId="0" borderId="3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179" fontId="4" fillId="0" borderId="13" xfId="0" applyNumberFormat="1" applyFont="1" applyBorder="1" applyAlignment="1" applyProtection="1">
      <alignment horizontal="distributed" vertical="center"/>
    </xf>
    <xf numFmtId="179" fontId="4" fillId="0" borderId="14" xfId="0" applyNumberFormat="1" applyFont="1" applyBorder="1" applyAlignment="1" applyProtection="1">
      <alignment horizontal="distributed" vertical="center"/>
    </xf>
    <xf numFmtId="179" fontId="4" fillId="0" borderId="15" xfId="0" applyNumberFormat="1" applyFont="1" applyBorder="1" applyAlignment="1" applyProtection="1">
      <alignment horizontal="distributed" vertical="center"/>
    </xf>
    <xf numFmtId="0" fontId="4" fillId="0" borderId="13" xfId="0" applyFont="1" applyBorder="1" applyAlignment="1" applyProtection="1">
      <alignment horizontal="distributed" vertical="center"/>
    </xf>
    <xf numFmtId="0" fontId="4" fillId="0" borderId="14" xfId="0" applyFont="1" applyBorder="1" applyAlignment="1" applyProtection="1">
      <alignment horizontal="distributed" vertical="center"/>
    </xf>
    <xf numFmtId="0" fontId="4" fillId="0" borderId="15" xfId="0" applyFont="1" applyBorder="1" applyAlignment="1" applyProtection="1">
      <alignment horizontal="distributed" vertical="center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182" fontId="8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2" xfId="0" applyFont="1" applyBorder="1" applyAlignment="1" applyProtection="1">
      <alignment horizontal="right"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 applyProtection="1">
      <alignment horizontal="right" vertical="center"/>
      <protection locked="0"/>
    </xf>
    <xf numFmtId="178" fontId="5" fillId="0" borderId="12" xfId="0" applyNumberFormat="1" applyFont="1" applyBorder="1" applyAlignment="1" applyProtection="1">
      <alignment horizontal="center" vertical="center"/>
      <protection locked="0"/>
    </xf>
    <xf numFmtId="178" fontId="5" fillId="0" borderId="12" xfId="0" applyNumberFormat="1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>
      <alignment horizontal="distributed" vertical="center" wrapText="1"/>
    </xf>
    <xf numFmtId="0" fontId="4" fillId="0" borderId="26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center" vertical="distributed" textRotation="255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distributed" vertical="center" wrapText="1" indent="1"/>
    </xf>
    <xf numFmtId="0" fontId="4" fillId="0" borderId="18" xfId="0" applyFont="1" applyBorder="1" applyAlignment="1">
      <alignment horizontal="distributed" vertical="center" wrapText="1" indent="1"/>
    </xf>
    <xf numFmtId="0" fontId="4" fillId="0" borderId="19" xfId="0" applyFont="1" applyBorder="1" applyAlignment="1">
      <alignment horizontal="distributed" vertical="center" wrapText="1" indent="1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3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distributed" textRotation="255"/>
    </xf>
    <xf numFmtId="0" fontId="4" fillId="0" borderId="11" xfId="0" applyFont="1" applyBorder="1" applyAlignment="1">
      <alignment horizontal="distributed" vertical="distributed" textRotation="255"/>
    </xf>
    <xf numFmtId="0" fontId="4" fillId="0" borderId="12" xfId="0" applyFont="1" applyBorder="1" applyAlignment="1">
      <alignment horizontal="distributed" vertical="distributed" textRotation="255"/>
    </xf>
    <xf numFmtId="0" fontId="4" fillId="0" borderId="10" xfId="0" applyFont="1" applyBorder="1" applyAlignment="1">
      <alignment horizontal="center" vertical="distributed" textRotation="255" indent="2"/>
    </xf>
    <xf numFmtId="0" fontId="4" fillId="0" borderId="11" xfId="0" applyFont="1" applyBorder="1" applyAlignment="1">
      <alignment horizontal="center" vertical="distributed" textRotation="255" indent="2"/>
    </xf>
    <xf numFmtId="0" fontId="4" fillId="0" borderId="12" xfId="0" applyFont="1" applyBorder="1" applyAlignment="1">
      <alignment horizontal="center" vertical="distributed" textRotation="255" indent="2"/>
    </xf>
    <xf numFmtId="0" fontId="4" fillId="0" borderId="10" xfId="0" applyFont="1" applyBorder="1" applyAlignment="1">
      <alignment horizontal="distributed" vertical="center" wrapText="1"/>
    </xf>
  </cellXfs>
  <cellStyles count="2">
    <cellStyle name="桁区切り" xfId="1" builtinId="6"/>
    <cellStyle name="標準" xfId="0" builtinId="0"/>
  </cellStyles>
  <dxfs count="11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3" y="666752"/>
          <a:ext cx="1115783" cy="71664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0" name="直線コネクタ 9"/>
        <xdr:cNvCxnSpPr/>
      </xdr:nvCxnSpPr>
      <xdr:spPr>
        <a:xfrm flipH="1" flipV="1">
          <a:off x="0" y="509587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6" name="直線コネクタ 5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9" name="直線コネクタ 8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1" name="直線コネクタ 10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3" name="直線コネクタ 2"/>
        <xdr:cNvCxnSpPr/>
      </xdr:nvCxnSpPr>
      <xdr:spPr>
        <a:xfrm flipH="1" flipV="1">
          <a:off x="1" y="619125"/>
          <a:ext cx="948530" cy="14009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</xdr:colOff>
      <xdr:row>2</xdr:row>
      <xdr:rowOff>0</xdr:rowOff>
    </xdr:from>
    <xdr:to>
      <xdr:col>18</xdr:col>
      <xdr:colOff>5953</xdr:colOff>
      <xdr:row>8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13084969" y="619125"/>
          <a:ext cx="1047750" cy="140493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</xdr:colOff>
      <xdr:row>21</xdr:row>
      <xdr:rowOff>4537</xdr:rowOff>
    </xdr:from>
    <xdr:to>
      <xdr:col>18</xdr:col>
      <xdr:colOff>3969</xdr:colOff>
      <xdr:row>27</xdr:row>
      <xdr:rowOff>3969</xdr:rowOff>
    </xdr:to>
    <xdr:cxnSp macro="">
      <xdr:nvCxnSpPr>
        <xdr:cNvPr id="11" name="直線コネクタ 10"/>
        <xdr:cNvCxnSpPr/>
      </xdr:nvCxnSpPr>
      <xdr:spPr>
        <a:xfrm flipH="1" flipV="1">
          <a:off x="261842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2" name="直線コネクタ 11"/>
        <xdr:cNvCxnSpPr/>
      </xdr:nvCxnSpPr>
      <xdr:spPr>
        <a:xfrm flipH="1" flipV="1">
          <a:off x="261842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0" name="直線コネクタ 19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</xdr:colOff>
      <xdr:row>2</xdr:row>
      <xdr:rowOff>0</xdr:rowOff>
    </xdr:from>
    <xdr:to>
      <xdr:col>18</xdr:col>
      <xdr:colOff>5953</xdr:colOff>
      <xdr:row>8</xdr:row>
      <xdr:rowOff>0</xdr:rowOff>
    </xdr:to>
    <xdr:cxnSp macro="">
      <xdr:nvCxnSpPr>
        <xdr:cNvPr id="21" name="直線コネクタ 20"/>
        <xdr:cNvCxnSpPr/>
      </xdr:nvCxnSpPr>
      <xdr:spPr>
        <a:xfrm flipH="1" flipV="1">
          <a:off x="1356002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</xdr:row>
      <xdr:rowOff>0</xdr:rowOff>
    </xdr:from>
    <xdr:to>
      <xdr:col>34</xdr:col>
      <xdr:colOff>4535</xdr:colOff>
      <xdr:row>8</xdr:row>
      <xdr:rowOff>0</xdr:rowOff>
    </xdr:to>
    <xdr:cxnSp macro="">
      <xdr:nvCxnSpPr>
        <xdr:cNvPr id="22" name="直線コネクタ 21"/>
        <xdr:cNvCxnSpPr/>
      </xdr:nvCxnSpPr>
      <xdr:spPr>
        <a:xfrm flipH="1" flipV="1">
          <a:off x="2650807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</xdr:row>
      <xdr:rowOff>4537</xdr:rowOff>
    </xdr:from>
    <xdr:to>
      <xdr:col>52</xdr:col>
      <xdr:colOff>3969</xdr:colOff>
      <xdr:row>8</xdr:row>
      <xdr:rowOff>3969</xdr:rowOff>
    </xdr:to>
    <xdr:cxnSp macro="">
      <xdr:nvCxnSpPr>
        <xdr:cNvPr id="23" name="直線コネクタ 22"/>
        <xdr:cNvCxnSpPr/>
      </xdr:nvCxnSpPr>
      <xdr:spPr>
        <a:xfrm flipH="1" flipV="1">
          <a:off x="40071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21</xdr:row>
      <xdr:rowOff>4537</xdr:rowOff>
    </xdr:from>
    <xdr:to>
      <xdr:col>52</xdr:col>
      <xdr:colOff>3969</xdr:colOff>
      <xdr:row>27</xdr:row>
      <xdr:rowOff>3969</xdr:rowOff>
    </xdr:to>
    <xdr:cxnSp macro="">
      <xdr:nvCxnSpPr>
        <xdr:cNvPr id="24" name="直線コネクタ 23"/>
        <xdr:cNvCxnSpPr/>
      </xdr:nvCxnSpPr>
      <xdr:spPr>
        <a:xfrm flipH="1" flipV="1">
          <a:off x="40071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</xdr:row>
      <xdr:rowOff>4537</xdr:rowOff>
    </xdr:from>
    <xdr:to>
      <xdr:col>70</xdr:col>
      <xdr:colOff>3969</xdr:colOff>
      <xdr:row>8</xdr:row>
      <xdr:rowOff>3969</xdr:rowOff>
    </xdr:to>
    <xdr:cxnSp macro="">
      <xdr:nvCxnSpPr>
        <xdr:cNvPr id="25" name="直線コネクタ 24"/>
        <xdr:cNvCxnSpPr/>
      </xdr:nvCxnSpPr>
      <xdr:spPr>
        <a:xfrm flipH="1" flipV="1">
          <a:off x="540353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26" name="直線コネクタ 25"/>
        <xdr:cNvCxnSpPr/>
      </xdr:nvCxnSpPr>
      <xdr:spPr>
        <a:xfrm flipH="1" flipV="1">
          <a:off x="54035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21</xdr:row>
      <xdr:rowOff>4537</xdr:rowOff>
    </xdr:from>
    <xdr:to>
      <xdr:col>34</xdr:col>
      <xdr:colOff>3969</xdr:colOff>
      <xdr:row>27</xdr:row>
      <xdr:rowOff>3969</xdr:rowOff>
    </xdr:to>
    <xdr:cxnSp macro="">
      <xdr:nvCxnSpPr>
        <xdr:cNvPr id="27" name="直線コネクタ 26"/>
        <xdr:cNvCxnSpPr/>
      </xdr:nvCxnSpPr>
      <xdr:spPr>
        <a:xfrm flipH="1" flipV="1">
          <a:off x="265080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</xdr:colOff>
      <xdr:row>21</xdr:row>
      <xdr:rowOff>4537</xdr:rowOff>
    </xdr:from>
    <xdr:to>
      <xdr:col>18</xdr:col>
      <xdr:colOff>3969</xdr:colOff>
      <xdr:row>27</xdr:row>
      <xdr:rowOff>3969</xdr:rowOff>
    </xdr:to>
    <xdr:cxnSp macro="">
      <xdr:nvCxnSpPr>
        <xdr:cNvPr id="28" name="直線コネクタ 27"/>
        <xdr:cNvCxnSpPr/>
      </xdr:nvCxnSpPr>
      <xdr:spPr>
        <a:xfrm flipH="1" flipV="1">
          <a:off x="135540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29" name="直線コネクタ 28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30" name="直線コネクタ 29"/>
        <xdr:cNvCxnSpPr/>
      </xdr:nvCxnSpPr>
      <xdr:spPr>
        <a:xfrm flipH="1" flipV="1">
          <a:off x="54035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</xdr:row>
      <xdr:rowOff>4537</xdr:rowOff>
    </xdr:from>
    <xdr:to>
      <xdr:col>85</xdr:col>
      <xdr:colOff>3969</xdr:colOff>
      <xdr:row>8</xdr:row>
      <xdr:rowOff>3969</xdr:rowOff>
    </xdr:to>
    <xdr:cxnSp macro="">
      <xdr:nvCxnSpPr>
        <xdr:cNvPr id="31" name="直線コネクタ 30"/>
        <xdr:cNvCxnSpPr/>
      </xdr:nvCxnSpPr>
      <xdr:spPr>
        <a:xfrm flipH="1" flipV="1">
          <a:off x="669893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32" name="直線コネクタ 31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33" name="直線コネクタ 32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34" name="直線コネクタ 33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41" name="直線コネクタ 40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</xdr:colOff>
      <xdr:row>2</xdr:row>
      <xdr:rowOff>0</xdr:rowOff>
    </xdr:from>
    <xdr:to>
      <xdr:col>18</xdr:col>
      <xdr:colOff>5953</xdr:colOff>
      <xdr:row>8</xdr:row>
      <xdr:rowOff>0</xdr:rowOff>
    </xdr:to>
    <xdr:cxnSp macro="">
      <xdr:nvCxnSpPr>
        <xdr:cNvPr id="42" name="直線コネクタ 41"/>
        <xdr:cNvCxnSpPr/>
      </xdr:nvCxnSpPr>
      <xdr:spPr>
        <a:xfrm flipH="1" flipV="1">
          <a:off x="1356002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</xdr:row>
      <xdr:rowOff>0</xdr:rowOff>
    </xdr:from>
    <xdr:to>
      <xdr:col>34</xdr:col>
      <xdr:colOff>4535</xdr:colOff>
      <xdr:row>8</xdr:row>
      <xdr:rowOff>0</xdr:rowOff>
    </xdr:to>
    <xdr:cxnSp macro="">
      <xdr:nvCxnSpPr>
        <xdr:cNvPr id="43" name="直線コネクタ 42"/>
        <xdr:cNvCxnSpPr/>
      </xdr:nvCxnSpPr>
      <xdr:spPr>
        <a:xfrm flipH="1" flipV="1">
          <a:off x="2650807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</xdr:row>
      <xdr:rowOff>4537</xdr:rowOff>
    </xdr:from>
    <xdr:to>
      <xdr:col>52</xdr:col>
      <xdr:colOff>3969</xdr:colOff>
      <xdr:row>8</xdr:row>
      <xdr:rowOff>3969</xdr:rowOff>
    </xdr:to>
    <xdr:cxnSp macro="">
      <xdr:nvCxnSpPr>
        <xdr:cNvPr id="44" name="直線コネクタ 43"/>
        <xdr:cNvCxnSpPr/>
      </xdr:nvCxnSpPr>
      <xdr:spPr>
        <a:xfrm flipH="1" flipV="1">
          <a:off x="40071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21</xdr:row>
      <xdr:rowOff>4537</xdr:rowOff>
    </xdr:from>
    <xdr:to>
      <xdr:col>52</xdr:col>
      <xdr:colOff>3969</xdr:colOff>
      <xdr:row>27</xdr:row>
      <xdr:rowOff>3969</xdr:rowOff>
    </xdr:to>
    <xdr:cxnSp macro="">
      <xdr:nvCxnSpPr>
        <xdr:cNvPr id="45" name="直線コネクタ 44"/>
        <xdr:cNvCxnSpPr/>
      </xdr:nvCxnSpPr>
      <xdr:spPr>
        <a:xfrm flipH="1" flipV="1">
          <a:off x="40071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</xdr:row>
      <xdr:rowOff>4537</xdr:rowOff>
    </xdr:from>
    <xdr:to>
      <xdr:col>70</xdr:col>
      <xdr:colOff>3969</xdr:colOff>
      <xdr:row>8</xdr:row>
      <xdr:rowOff>3969</xdr:rowOff>
    </xdr:to>
    <xdr:cxnSp macro="">
      <xdr:nvCxnSpPr>
        <xdr:cNvPr id="46" name="直線コネクタ 45"/>
        <xdr:cNvCxnSpPr/>
      </xdr:nvCxnSpPr>
      <xdr:spPr>
        <a:xfrm flipH="1" flipV="1">
          <a:off x="54135131" y="625733"/>
          <a:ext cx="956468" cy="139091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47" name="直線コネクタ 46"/>
        <xdr:cNvCxnSpPr/>
      </xdr:nvCxnSpPr>
      <xdr:spPr>
        <a:xfrm flipH="1" flipV="1">
          <a:off x="54035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21</xdr:row>
      <xdr:rowOff>4537</xdr:rowOff>
    </xdr:from>
    <xdr:to>
      <xdr:col>34</xdr:col>
      <xdr:colOff>3969</xdr:colOff>
      <xdr:row>27</xdr:row>
      <xdr:rowOff>3969</xdr:rowOff>
    </xdr:to>
    <xdr:cxnSp macro="">
      <xdr:nvCxnSpPr>
        <xdr:cNvPr id="48" name="直線コネクタ 47"/>
        <xdr:cNvCxnSpPr/>
      </xdr:nvCxnSpPr>
      <xdr:spPr>
        <a:xfrm flipH="1" flipV="1">
          <a:off x="265080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</xdr:colOff>
      <xdr:row>21</xdr:row>
      <xdr:rowOff>4537</xdr:rowOff>
    </xdr:from>
    <xdr:to>
      <xdr:col>18</xdr:col>
      <xdr:colOff>3969</xdr:colOff>
      <xdr:row>27</xdr:row>
      <xdr:rowOff>3969</xdr:rowOff>
    </xdr:to>
    <xdr:cxnSp macro="">
      <xdr:nvCxnSpPr>
        <xdr:cNvPr id="49" name="直線コネクタ 48"/>
        <xdr:cNvCxnSpPr/>
      </xdr:nvCxnSpPr>
      <xdr:spPr>
        <a:xfrm flipH="1" flipV="1">
          <a:off x="135540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50" name="直線コネクタ 49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51" name="直線コネクタ 50"/>
        <xdr:cNvCxnSpPr/>
      </xdr:nvCxnSpPr>
      <xdr:spPr>
        <a:xfrm flipH="1" flipV="1">
          <a:off x="54035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</xdr:row>
      <xdr:rowOff>4537</xdr:rowOff>
    </xdr:from>
    <xdr:to>
      <xdr:col>85</xdr:col>
      <xdr:colOff>3969</xdr:colOff>
      <xdr:row>8</xdr:row>
      <xdr:rowOff>3969</xdr:rowOff>
    </xdr:to>
    <xdr:cxnSp macro="">
      <xdr:nvCxnSpPr>
        <xdr:cNvPr id="52" name="直線コネクタ 51"/>
        <xdr:cNvCxnSpPr/>
      </xdr:nvCxnSpPr>
      <xdr:spPr>
        <a:xfrm flipH="1" flipV="1">
          <a:off x="669893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53" name="直線コネクタ 52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54" name="直線コネクタ 53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55" name="直線コネクタ 54"/>
        <xdr:cNvCxnSpPr/>
      </xdr:nvCxnSpPr>
      <xdr:spPr>
        <a:xfrm flipH="1" flipV="1">
          <a:off x="669893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view="pageBreakPreview" zoomScale="115" zoomScaleNormal="100" zoomScaleSheetLayoutView="115" workbookViewId="0">
      <selection activeCell="K8" sqref="K8"/>
    </sheetView>
  </sheetViews>
  <sheetFormatPr defaultRowHeight="13.5"/>
  <cols>
    <col min="1" max="2" width="3.375" style="1" customWidth="1"/>
    <col min="3" max="3" width="7.5" style="1" customWidth="1"/>
    <col min="4" max="4" width="6.25" style="1" customWidth="1"/>
    <col min="5" max="5" width="5.625" style="1" customWidth="1"/>
    <col min="6" max="6" width="12.125" style="1" customWidth="1"/>
    <col min="7" max="7" width="5.625" style="1" customWidth="1"/>
    <col min="8" max="8" width="12.125" style="1" customWidth="1"/>
    <col min="9" max="9" width="5.625" style="1" customWidth="1"/>
    <col min="10" max="11" width="12.125" style="1" customWidth="1"/>
    <col min="12" max="16384" width="9" style="1"/>
  </cols>
  <sheetData>
    <row r="1" spans="1:11" ht="30" customHeight="1">
      <c r="A1" s="194" t="s">
        <v>221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1" ht="30" customHeight="1">
      <c r="A2" s="195" t="s">
        <v>12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22.5" customHeight="1">
      <c r="A3" s="196" t="s">
        <v>223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</row>
    <row r="4" spans="1:11" ht="18.75" customHeight="1">
      <c r="A4" s="4"/>
      <c r="B4" s="4"/>
      <c r="C4" s="4"/>
      <c r="D4" s="4"/>
      <c r="E4" s="4"/>
      <c r="F4" s="4"/>
      <c r="G4" s="4"/>
      <c r="H4" s="4"/>
      <c r="I4" s="197" t="s">
        <v>18</v>
      </c>
      <c r="J4" s="197"/>
      <c r="K4" s="197"/>
    </row>
    <row r="5" spans="1:11" ht="22.5" customHeight="1">
      <c r="A5" s="198"/>
      <c r="B5" s="198"/>
      <c r="C5" s="198"/>
      <c r="D5" s="198"/>
      <c r="E5" s="199" t="s">
        <v>11</v>
      </c>
      <c r="F5" s="199"/>
      <c r="G5" s="199" t="s">
        <v>15</v>
      </c>
      <c r="H5" s="199"/>
      <c r="I5" s="199" t="s">
        <v>16</v>
      </c>
      <c r="J5" s="199"/>
      <c r="K5" s="200" t="s">
        <v>4</v>
      </c>
    </row>
    <row r="6" spans="1:11" ht="22.5" customHeight="1">
      <c r="A6" s="198"/>
      <c r="B6" s="198"/>
      <c r="C6" s="198"/>
      <c r="D6" s="198"/>
      <c r="E6" s="8" t="s">
        <v>191</v>
      </c>
      <c r="F6" s="13" t="s">
        <v>13</v>
      </c>
      <c r="G6" s="8" t="s">
        <v>191</v>
      </c>
      <c r="H6" s="13" t="s">
        <v>13</v>
      </c>
      <c r="I6" s="8" t="s">
        <v>191</v>
      </c>
      <c r="J6" s="13" t="s">
        <v>13</v>
      </c>
      <c r="K6" s="201"/>
    </row>
    <row r="7" spans="1:11" ht="26.25" customHeight="1">
      <c r="A7" s="208" t="s">
        <v>1</v>
      </c>
      <c r="B7" s="211" t="s">
        <v>22</v>
      </c>
      <c r="C7" s="214" t="s">
        <v>136</v>
      </c>
      <c r="D7" s="214"/>
      <c r="E7" s="2">
        <v>1252</v>
      </c>
      <c r="F7" s="2">
        <v>4342070</v>
      </c>
      <c r="G7" s="2">
        <v>2132</v>
      </c>
      <c r="H7" s="2">
        <v>7172830</v>
      </c>
      <c r="I7" s="2">
        <v>3642</v>
      </c>
      <c r="J7" s="2">
        <v>13076100</v>
      </c>
      <c r="K7" s="3">
        <v>24591000</v>
      </c>
    </row>
    <row r="8" spans="1:11" ht="26.25" customHeight="1">
      <c r="A8" s="209"/>
      <c r="B8" s="212"/>
      <c r="C8" s="214" t="s">
        <v>20</v>
      </c>
      <c r="D8" s="214"/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3">
        <v>0</v>
      </c>
    </row>
    <row r="9" spans="1:11" ht="26.25" customHeight="1">
      <c r="A9" s="209"/>
      <c r="B9" s="212"/>
      <c r="C9" s="215" t="s">
        <v>21</v>
      </c>
      <c r="D9" s="21" t="s">
        <v>7</v>
      </c>
      <c r="E9" s="2">
        <v>9343</v>
      </c>
      <c r="F9" s="2">
        <v>40248550</v>
      </c>
      <c r="G9" s="2">
        <v>61476</v>
      </c>
      <c r="H9" s="2">
        <v>173417520</v>
      </c>
      <c r="I9" s="2">
        <v>12352</v>
      </c>
      <c r="J9" s="2">
        <v>43331290</v>
      </c>
      <c r="K9" s="3">
        <v>256997360</v>
      </c>
    </row>
    <row r="10" spans="1:11" ht="26.25" customHeight="1">
      <c r="A10" s="209"/>
      <c r="B10" s="212"/>
      <c r="C10" s="215"/>
      <c r="D10" s="21" t="s">
        <v>8</v>
      </c>
      <c r="E10" s="2">
        <v>9343</v>
      </c>
      <c r="F10" s="2">
        <v>1254749010</v>
      </c>
      <c r="G10" s="2">
        <v>61476</v>
      </c>
      <c r="H10" s="20">
        <v>5610385370</v>
      </c>
      <c r="I10" s="2">
        <v>12352</v>
      </c>
      <c r="J10" s="2">
        <v>502464030</v>
      </c>
      <c r="K10" s="3">
        <v>7367598410</v>
      </c>
    </row>
    <row r="11" spans="1:11" ht="26.25" customHeight="1">
      <c r="A11" s="209"/>
      <c r="B11" s="213"/>
      <c r="C11" s="202" t="s">
        <v>2</v>
      </c>
      <c r="D11" s="202"/>
      <c r="E11" s="3">
        <v>10595</v>
      </c>
      <c r="F11" s="3">
        <v>1299339630</v>
      </c>
      <c r="G11" s="3">
        <v>63608</v>
      </c>
      <c r="H11" s="3">
        <v>5790975720</v>
      </c>
      <c r="I11" s="3">
        <v>15994</v>
      </c>
      <c r="J11" s="3">
        <v>558871420</v>
      </c>
      <c r="K11" s="3">
        <v>7649186770</v>
      </c>
    </row>
    <row r="12" spans="1:11" ht="26.25" customHeight="1">
      <c r="A12" s="209"/>
      <c r="B12" s="219" t="s">
        <v>222</v>
      </c>
      <c r="C12" s="214" t="s">
        <v>20</v>
      </c>
      <c r="D12" s="214"/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3">
        <v>0</v>
      </c>
    </row>
    <row r="13" spans="1:11" ht="26.25" customHeight="1">
      <c r="A13" s="209"/>
      <c r="B13" s="219"/>
      <c r="C13" s="215" t="s">
        <v>21</v>
      </c>
      <c r="D13" s="21" t="s">
        <v>7</v>
      </c>
      <c r="E13" s="2">
        <v>0</v>
      </c>
      <c r="F13" s="2">
        <v>0</v>
      </c>
      <c r="G13" s="2">
        <v>0</v>
      </c>
      <c r="H13" s="2">
        <v>34101140</v>
      </c>
      <c r="I13" s="2">
        <v>0</v>
      </c>
      <c r="J13" s="2">
        <v>0</v>
      </c>
      <c r="K13" s="3">
        <v>34101140</v>
      </c>
    </row>
    <row r="14" spans="1:11" ht="26.25" customHeight="1">
      <c r="A14" s="209"/>
      <c r="B14" s="219"/>
      <c r="C14" s="215"/>
      <c r="D14" s="21" t="s">
        <v>8</v>
      </c>
      <c r="E14" s="2">
        <v>0</v>
      </c>
      <c r="F14" s="2">
        <v>0</v>
      </c>
      <c r="G14" s="2">
        <v>0</v>
      </c>
      <c r="H14" s="20">
        <v>1117951090</v>
      </c>
      <c r="I14" s="2">
        <v>0</v>
      </c>
      <c r="J14" s="2">
        <v>0</v>
      </c>
      <c r="K14" s="3">
        <v>1117951090</v>
      </c>
    </row>
    <row r="15" spans="1:11" ht="26.25" customHeight="1">
      <c r="A15" s="209"/>
      <c r="B15" s="219"/>
      <c r="C15" s="202" t="s">
        <v>2</v>
      </c>
      <c r="D15" s="202"/>
      <c r="E15" s="3">
        <v>0</v>
      </c>
      <c r="F15" s="3">
        <v>0</v>
      </c>
      <c r="G15" s="3">
        <v>0</v>
      </c>
      <c r="H15" s="3">
        <v>1152052230</v>
      </c>
      <c r="I15" s="3">
        <v>0</v>
      </c>
      <c r="J15" s="3">
        <v>0</v>
      </c>
      <c r="K15" s="3">
        <v>1152052230</v>
      </c>
    </row>
    <row r="16" spans="1:11" ht="26.25" customHeight="1">
      <c r="A16" s="209"/>
      <c r="B16" s="203" t="s">
        <v>4</v>
      </c>
      <c r="C16" s="204"/>
      <c r="D16" s="205"/>
      <c r="E16" s="3">
        <v>10595</v>
      </c>
      <c r="F16" s="3">
        <v>1299339630</v>
      </c>
      <c r="G16" s="3">
        <v>63608</v>
      </c>
      <c r="H16" s="3">
        <v>6943027950</v>
      </c>
      <c r="I16" s="3">
        <v>15994</v>
      </c>
      <c r="J16" s="3">
        <v>558871420</v>
      </c>
      <c r="K16" s="3">
        <v>8801239000</v>
      </c>
    </row>
    <row r="17" spans="1:11" ht="26.25" customHeight="1">
      <c r="A17" s="210"/>
      <c r="B17" s="206" t="s">
        <v>17</v>
      </c>
      <c r="C17" s="206"/>
      <c r="D17" s="207"/>
      <c r="E17" s="9">
        <v>11.746510416089228</v>
      </c>
      <c r="F17" s="9">
        <v>14.8</v>
      </c>
      <c r="G17" s="9">
        <v>70.521192500859229</v>
      </c>
      <c r="H17" s="9">
        <v>78.900000000000006</v>
      </c>
      <c r="I17" s="9">
        <v>17.732297083051542</v>
      </c>
      <c r="J17" s="9">
        <v>6.3</v>
      </c>
      <c r="K17" s="9">
        <v>100</v>
      </c>
    </row>
    <row r="18" spans="1:11" ht="26.25" customHeight="1">
      <c r="A18" s="208" t="s">
        <v>10</v>
      </c>
      <c r="B18" s="211" t="s">
        <v>22</v>
      </c>
      <c r="C18" s="214" t="s">
        <v>136</v>
      </c>
      <c r="D18" s="214"/>
      <c r="E18" s="2">
        <v>1252</v>
      </c>
      <c r="F18" s="2">
        <v>2481130</v>
      </c>
      <c r="G18" s="2">
        <v>2132</v>
      </c>
      <c r="H18" s="2">
        <v>4098870</v>
      </c>
      <c r="I18" s="2">
        <v>3642</v>
      </c>
      <c r="J18" s="2">
        <v>7472000</v>
      </c>
      <c r="K18" s="3">
        <v>14052000</v>
      </c>
    </row>
    <row r="19" spans="1:11" ht="26.25" customHeight="1">
      <c r="A19" s="209"/>
      <c r="B19" s="212"/>
      <c r="C19" s="214" t="s">
        <v>20</v>
      </c>
      <c r="D19" s="214"/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3">
        <v>0</v>
      </c>
    </row>
    <row r="20" spans="1:11" ht="26.25" customHeight="1">
      <c r="A20" s="209"/>
      <c r="B20" s="212"/>
      <c r="C20" s="215" t="s">
        <v>21</v>
      </c>
      <c r="D20" s="21" t="s">
        <v>7</v>
      </c>
      <c r="E20" s="2">
        <v>9343</v>
      </c>
      <c r="F20" s="2">
        <v>22999290</v>
      </c>
      <c r="G20" s="2">
        <v>61476</v>
      </c>
      <c r="H20" s="2">
        <v>99160350</v>
      </c>
      <c r="I20" s="2">
        <v>12352</v>
      </c>
      <c r="J20" s="2">
        <v>24760600</v>
      </c>
      <c r="K20" s="3">
        <v>146920240</v>
      </c>
    </row>
    <row r="21" spans="1:11" ht="26.25" customHeight="1">
      <c r="A21" s="209"/>
      <c r="B21" s="212"/>
      <c r="C21" s="215"/>
      <c r="D21" s="21" t="s">
        <v>8</v>
      </c>
      <c r="E21" s="2">
        <v>9343</v>
      </c>
      <c r="F21" s="2">
        <v>836039150</v>
      </c>
      <c r="G21" s="2">
        <v>61476</v>
      </c>
      <c r="H21" s="20">
        <v>3739103660</v>
      </c>
      <c r="I21" s="2">
        <v>12352</v>
      </c>
      <c r="J21" s="2">
        <v>334626680</v>
      </c>
      <c r="K21" s="3">
        <v>4909769490</v>
      </c>
    </row>
    <row r="22" spans="1:11" ht="26.25" customHeight="1">
      <c r="A22" s="209"/>
      <c r="B22" s="213"/>
      <c r="C22" s="198" t="s">
        <v>2</v>
      </c>
      <c r="D22" s="198"/>
      <c r="E22" s="3">
        <v>10595</v>
      </c>
      <c r="F22" s="3">
        <v>861519570</v>
      </c>
      <c r="G22" s="3">
        <v>63608</v>
      </c>
      <c r="H22" s="3">
        <v>3842362880</v>
      </c>
      <c r="I22" s="3">
        <v>15994</v>
      </c>
      <c r="J22" s="3">
        <v>366859280</v>
      </c>
      <c r="K22" s="3">
        <v>5070741730</v>
      </c>
    </row>
    <row r="23" spans="1:11" ht="26.25" customHeight="1">
      <c r="A23" s="209"/>
      <c r="B23" s="219" t="s">
        <v>222</v>
      </c>
      <c r="C23" s="214" t="s">
        <v>20</v>
      </c>
      <c r="D23" s="214"/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3">
        <v>0</v>
      </c>
    </row>
    <row r="24" spans="1:11" ht="26.25" customHeight="1">
      <c r="A24" s="209"/>
      <c r="B24" s="219"/>
      <c r="C24" s="215" t="s">
        <v>21</v>
      </c>
      <c r="D24" s="21" t="s">
        <v>7</v>
      </c>
      <c r="E24" s="2">
        <v>0</v>
      </c>
      <c r="F24" s="2">
        <v>0</v>
      </c>
      <c r="G24" s="2">
        <v>0</v>
      </c>
      <c r="H24" s="2">
        <v>19421760</v>
      </c>
      <c r="I24" s="2">
        <v>0</v>
      </c>
      <c r="J24" s="2">
        <v>0</v>
      </c>
      <c r="K24" s="3">
        <v>19421760</v>
      </c>
    </row>
    <row r="25" spans="1:11" ht="26.25" customHeight="1">
      <c r="A25" s="209"/>
      <c r="B25" s="219"/>
      <c r="C25" s="215"/>
      <c r="D25" s="21" t="s">
        <v>8</v>
      </c>
      <c r="E25" s="2">
        <v>0</v>
      </c>
      <c r="F25" s="2">
        <v>0</v>
      </c>
      <c r="G25" s="2">
        <v>0</v>
      </c>
      <c r="H25" s="2">
        <v>745194210</v>
      </c>
      <c r="I25" s="2">
        <v>0</v>
      </c>
      <c r="J25" s="2">
        <v>0</v>
      </c>
      <c r="K25" s="3">
        <v>745194210</v>
      </c>
    </row>
    <row r="26" spans="1:11" ht="26.25" customHeight="1">
      <c r="A26" s="209"/>
      <c r="B26" s="219"/>
      <c r="C26" s="202" t="s">
        <v>2</v>
      </c>
      <c r="D26" s="202"/>
      <c r="E26" s="3">
        <v>0</v>
      </c>
      <c r="F26" s="3"/>
      <c r="G26" s="3">
        <v>0</v>
      </c>
      <c r="H26" s="3">
        <v>764615970</v>
      </c>
      <c r="I26" s="3">
        <v>0</v>
      </c>
      <c r="J26" s="3"/>
      <c r="K26" s="3">
        <v>764615970</v>
      </c>
    </row>
    <row r="27" spans="1:11" ht="26.25" customHeight="1">
      <c r="A27" s="209"/>
      <c r="B27" s="203" t="s">
        <v>4</v>
      </c>
      <c r="C27" s="204"/>
      <c r="D27" s="205"/>
      <c r="E27" s="3">
        <v>10595</v>
      </c>
      <c r="F27" s="3">
        <v>861519570</v>
      </c>
      <c r="G27" s="3">
        <v>63608</v>
      </c>
      <c r="H27" s="3">
        <v>4606978850</v>
      </c>
      <c r="I27" s="3">
        <v>15994</v>
      </c>
      <c r="J27" s="3">
        <v>366859280</v>
      </c>
      <c r="K27" s="3">
        <v>5835357700</v>
      </c>
    </row>
    <row r="28" spans="1:11" ht="26.25" customHeight="1">
      <c r="A28" s="210"/>
      <c r="B28" s="220" t="s">
        <v>17</v>
      </c>
      <c r="C28" s="206"/>
      <c r="D28" s="207"/>
      <c r="E28" s="9">
        <v>11.746510416089228</v>
      </c>
      <c r="F28" s="9">
        <v>14.8</v>
      </c>
      <c r="G28" s="9">
        <v>70.521192500859229</v>
      </c>
      <c r="H28" s="9">
        <v>78.900000000000006</v>
      </c>
      <c r="I28" s="9">
        <v>17.732297083051542</v>
      </c>
      <c r="J28" s="9">
        <v>6.3</v>
      </c>
      <c r="K28" s="9">
        <v>100</v>
      </c>
    </row>
    <row r="29" spans="1:11" ht="26.25" customHeight="1">
      <c r="A29" s="216" t="s">
        <v>203</v>
      </c>
      <c r="B29" s="217"/>
      <c r="C29" s="217"/>
      <c r="D29" s="218"/>
      <c r="E29" s="3">
        <v>10595</v>
      </c>
      <c r="F29" s="3">
        <v>2160859200</v>
      </c>
      <c r="G29" s="3">
        <v>63608</v>
      </c>
      <c r="H29" s="3">
        <v>11550006800</v>
      </c>
      <c r="I29" s="3">
        <v>15994</v>
      </c>
      <c r="J29" s="3">
        <v>925730700</v>
      </c>
      <c r="K29" s="3">
        <v>14636596700</v>
      </c>
    </row>
    <row r="30" spans="1:1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2" spans="1:11">
      <c r="G32" s="4"/>
    </row>
  </sheetData>
  <sheetProtection selectLockedCells="1"/>
  <mergeCells count="34">
    <mergeCell ref="A29:D29"/>
    <mergeCell ref="B12:B15"/>
    <mergeCell ref="C12:D12"/>
    <mergeCell ref="C13:C14"/>
    <mergeCell ref="C15:D15"/>
    <mergeCell ref="B23:B26"/>
    <mergeCell ref="C23:D23"/>
    <mergeCell ref="C24:C25"/>
    <mergeCell ref="C26:D26"/>
    <mergeCell ref="C18:D18"/>
    <mergeCell ref="C19:D19"/>
    <mergeCell ref="C20:C21"/>
    <mergeCell ref="C22:D22"/>
    <mergeCell ref="B27:D27"/>
    <mergeCell ref="B28:D28"/>
    <mergeCell ref="C11:D11"/>
    <mergeCell ref="B16:D16"/>
    <mergeCell ref="B17:D17"/>
    <mergeCell ref="A18:A28"/>
    <mergeCell ref="B18:B22"/>
    <mergeCell ref="A7:A17"/>
    <mergeCell ref="B7:B11"/>
    <mergeCell ref="C7:D7"/>
    <mergeCell ref="C8:D8"/>
    <mergeCell ref="C9:C10"/>
    <mergeCell ref="A1:K1"/>
    <mergeCell ref="A2:K2"/>
    <mergeCell ref="A3:K3"/>
    <mergeCell ref="I4:K4"/>
    <mergeCell ref="A5:D6"/>
    <mergeCell ref="E5:F5"/>
    <mergeCell ref="G5:H5"/>
    <mergeCell ref="I5:J5"/>
    <mergeCell ref="K5:K6"/>
  </mergeCells>
  <phoneticPr fontId="2"/>
  <conditionalFormatting sqref="E7:J10">
    <cfRule type="expression" dxfId="109" priority="5">
      <formula>E7=""</formula>
    </cfRule>
  </conditionalFormatting>
  <conditionalFormatting sqref="E18:J21">
    <cfRule type="expression" dxfId="108" priority="3">
      <formula>E18=""</formula>
    </cfRule>
  </conditionalFormatting>
  <conditionalFormatting sqref="E12:J14">
    <cfRule type="expression" dxfId="107" priority="2">
      <formula>E12=""</formula>
    </cfRule>
  </conditionalFormatting>
  <conditionalFormatting sqref="E23:J25">
    <cfRule type="expression" dxfId="106" priority="1">
      <formula>E23=""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7" orientation="portrait" useFirstPageNumber="1" r:id="rId1"/>
  <headerFooter>
    <oddFooter>&amp;C&amp;"ＭＳ 明朝,標準"&amp;P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showGridLines="0" view="pageBreakPreview" topLeftCell="A11" zoomScale="115" zoomScaleNormal="100" zoomScaleSheetLayoutView="115" workbookViewId="0">
      <selection activeCell="AU17" sqref="AU17:AY17"/>
    </sheetView>
  </sheetViews>
  <sheetFormatPr defaultRowHeight="13.5"/>
  <cols>
    <col min="1" max="1" width="3.125" style="1" customWidth="1"/>
    <col min="2" max="51" width="1.875" style="1" customWidth="1"/>
    <col min="52" max="16384" width="9" style="1"/>
  </cols>
  <sheetData>
    <row r="1" spans="1:51" ht="30" customHeight="1">
      <c r="A1" s="231" t="s">
        <v>190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</row>
    <row r="2" spans="1:51" ht="18.75" customHeight="1">
      <c r="A2" s="5"/>
      <c r="B2" s="5"/>
      <c r="C2" s="5"/>
      <c r="D2" s="5"/>
      <c r="E2" s="5"/>
      <c r="F2" s="5"/>
      <c r="G2" s="5"/>
      <c r="H2" s="12"/>
      <c r="I2" s="12"/>
      <c r="J2" s="12"/>
      <c r="K2" s="12"/>
      <c r="L2" s="12"/>
      <c r="M2" s="12"/>
      <c r="N2" s="12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97" t="s">
        <v>40</v>
      </c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</row>
    <row r="3" spans="1:51" ht="26.25" customHeight="1">
      <c r="A3" s="225" t="s">
        <v>0</v>
      </c>
      <c r="B3" s="225"/>
      <c r="C3" s="225"/>
      <c r="D3" s="225"/>
      <c r="E3" s="225"/>
      <c r="F3" s="225"/>
      <c r="G3" s="225"/>
      <c r="H3" s="226" t="s">
        <v>135</v>
      </c>
      <c r="I3" s="226"/>
      <c r="J3" s="226"/>
      <c r="K3" s="226"/>
      <c r="L3" s="226"/>
      <c r="M3" s="226"/>
      <c r="N3" s="226"/>
      <c r="O3" s="226"/>
      <c r="P3" s="226" t="s">
        <v>134</v>
      </c>
      <c r="Q3" s="226"/>
      <c r="R3" s="226"/>
      <c r="S3" s="226"/>
      <c r="T3" s="226"/>
      <c r="U3" s="226"/>
      <c r="V3" s="226"/>
      <c r="W3" s="226"/>
      <c r="X3" s="237" t="s">
        <v>33</v>
      </c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03" t="s">
        <v>4</v>
      </c>
      <c r="AL3" s="204"/>
      <c r="AM3" s="204"/>
      <c r="AN3" s="204"/>
      <c r="AO3" s="204"/>
      <c r="AP3" s="204"/>
      <c r="AQ3" s="204"/>
      <c r="AR3" s="204"/>
      <c r="AS3" s="205"/>
      <c r="AT3" s="237" t="s">
        <v>17</v>
      </c>
      <c r="AU3" s="237"/>
      <c r="AV3" s="237"/>
      <c r="AW3" s="237"/>
      <c r="AX3" s="237"/>
      <c r="AY3" s="237"/>
    </row>
    <row r="4" spans="1:51" ht="30" customHeight="1">
      <c r="A4" s="242" t="s">
        <v>35</v>
      </c>
      <c r="B4" s="242"/>
      <c r="C4" s="242"/>
      <c r="D4" s="242"/>
      <c r="E4" s="242"/>
      <c r="F4" s="242"/>
      <c r="G4" s="242"/>
      <c r="H4" s="215" t="s">
        <v>36</v>
      </c>
      <c r="I4" s="215"/>
      <c r="J4" s="215"/>
      <c r="K4" s="215"/>
      <c r="L4" s="233" t="s">
        <v>38</v>
      </c>
      <c r="M4" s="234"/>
      <c r="N4" s="234"/>
      <c r="O4" s="235"/>
      <c r="P4" s="215" t="s">
        <v>36</v>
      </c>
      <c r="Q4" s="215"/>
      <c r="R4" s="215"/>
      <c r="S4" s="215"/>
      <c r="T4" s="233" t="s">
        <v>6</v>
      </c>
      <c r="U4" s="234"/>
      <c r="V4" s="234"/>
      <c r="W4" s="235"/>
      <c r="X4" s="215" t="s">
        <v>36</v>
      </c>
      <c r="Y4" s="215"/>
      <c r="Z4" s="215"/>
      <c r="AA4" s="215"/>
      <c r="AB4" s="233" t="s">
        <v>38</v>
      </c>
      <c r="AC4" s="234"/>
      <c r="AD4" s="234"/>
      <c r="AE4" s="235"/>
      <c r="AF4" s="236" t="s">
        <v>6</v>
      </c>
      <c r="AG4" s="236"/>
      <c r="AH4" s="236"/>
      <c r="AI4" s="236"/>
      <c r="AJ4" s="236"/>
      <c r="AK4" s="215" t="s">
        <v>36</v>
      </c>
      <c r="AL4" s="215"/>
      <c r="AM4" s="215"/>
      <c r="AN4" s="215"/>
      <c r="AO4" s="236" t="s">
        <v>34</v>
      </c>
      <c r="AP4" s="236"/>
      <c r="AQ4" s="236"/>
      <c r="AR4" s="236"/>
      <c r="AS4" s="236"/>
      <c r="AT4" s="214" t="s">
        <v>19</v>
      </c>
      <c r="AU4" s="214"/>
      <c r="AV4" s="214"/>
      <c r="AW4" s="214" t="s">
        <v>13</v>
      </c>
      <c r="AX4" s="214"/>
      <c r="AY4" s="214"/>
    </row>
    <row r="5" spans="1:51" ht="30" customHeight="1">
      <c r="A5" s="232" t="s">
        <v>25</v>
      </c>
      <c r="B5" s="232"/>
      <c r="C5" s="232"/>
      <c r="D5" s="232"/>
      <c r="E5" s="232"/>
      <c r="F5" s="232"/>
      <c r="G5" s="232"/>
      <c r="H5" s="227">
        <v>2829</v>
      </c>
      <c r="I5" s="227"/>
      <c r="J5" s="227"/>
      <c r="K5" s="227"/>
      <c r="L5" s="227">
        <v>9901</v>
      </c>
      <c r="M5" s="227"/>
      <c r="N5" s="227"/>
      <c r="O5" s="227"/>
      <c r="P5" s="227">
        <v>0</v>
      </c>
      <c r="Q5" s="227"/>
      <c r="R5" s="227"/>
      <c r="S5" s="227"/>
      <c r="T5" s="227">
        <v>0</v>
      </c>
      <c r="U5" s="227"/>
      <c r="V5" s="227"/>
      <c r="W5" s="227"/>
      <c r="X5" s="227">
        <v>67097</v>
      </c>
      <c r="Y5" s="227"/>
      <c r="Z5" s="227"/>
      <c r="AA5" s="227"/>
      <c r="AB5" s="227">
        <v>234840</v>
      </c>
      <c r="AC5" s="227"/>
      <c r="AD5" s="227"/>
      <c r="AE5" s="227"/>
      <c r="AF5" s="221">
        <v>7200251</v>
      </c>
      <c r="AG5" s="221"/>
      <c r="AH5" s="221"/>
      <c r="AI5" s="221"/>
      <c r="AJ5" s="221"/>
      <c r="AK5" s="229">
        <v>69926</v>
      </c>
      <c r="AL5" s="229"/>
      <c r="AM5" s="229"/>
      <c r="AN5" s="229"/>
      <c r="AO5" s="230">
        <v>7444992</v>
      </c>
      <c r="AP5" s="230"/>
      <c r="AQ5" s="230"/>
      <c r="AR5" s="230"/>
      <c r="AS5" s="230"/>
      <c r="AT5" s="240">
        <v>77.525860061864577</v>
      </c>
      <c r="AU5" s="240"/>
      <c r="AV5" s="240"/>
      <c r="AW5" s="240">
        <v>84.590262281224</v>
      </c>
      <c r="AX5" s="240"/>
      <c r="AY5" s="240"/>
    </row>
    <row r="6" spans="1:51" ht="30" customHeight="1">
      <c r="A6" s="232" t="s">
        <v>26</v>
      </c>
      <c r="B6" s="232"/>
      <c r="C6" s="232"/>
      <c r="D6" s="232"/>
      <c r="E6" s="232"/>
      <c r="F6" s="232"/>
      <c r="G6" s="232"/>
      <c r="H6" s="227">
        <v>533</v>
      </c>
      <c r="I6" s="227"/>
      <c r="J6" s="227"/>
      <c r="K6" s="227"/>
      <c r="L6" s="227">
        <v>1865</v>
      </c>
      <c r="M6" s="227"/>
      <c r="N6" s="227"/>
      <c r="O6" s="227"/>
      <c r="P6" s="227">
        <v>0</v>
      </c>
      <c r="Q6" s="227"/>
      <c r="R6" s="227"/>
      <c r="S6" s="227"/>
      <c r="T6" s="227">
        <v>0</v>
      </c>
      <c r="U6" s="227"/>
      <c r="V6" s="227"/>
      <c r="W6" s="227"/>
      <c r="X6" s="227">
        <v>3174</v>
      </c>
      <c r="Y6" s="227"/>
      <c r="Z6" s="227"/>
      <c r="AA6" s="227"/>
      <c r="AB6" s="227">
        <v>11109</v>
      </c>
      <c r="AC6" s="227"/>
      <c r="AD6" s="227"/>
      <c r="AE6" s="227"/>
      <c r="AF6" s="221">
        <v>526192</v>
      </c>
      <c r="AG6" s="221"/>
      <c r="AH6" s="221"/>
      <c r="AI6" s="221"/>
      <c r="AJ6" s="221"/>
      <c r="AK6" s="229">
        <v>3707</v>
      </c>
      <c r="AL6" s="229"/>
      <c r="AM6" s="229"/>
      <c r="AN6" s="229"/>
      <c r="AO6" s="230">
        <v>539166</v>
      </c>
      <c r="AP6" s="230"/>
      <c r="AQ6" s="230"/>
      <c r="AR6" s="230"/>
      <c r="AS6" s="230"/>
      <c r="AT6" s="240">
        <v>4.1098927902258398</v>
      </c>
      <c r="AU6" s="240"/>
      <c r="AV6" s="240"/>
      <c r="AW6" s="240">
        <v>6.1260231512832286</v>
      </c>
      <c r="AX6" s="240"/>
      <c r="AY6" s="240"/>
    </row>
    <row r="7" spans="1:51" ht="30" customHeight="1">
      <c r="A7" s="232" t="s">
        <v>27</v>
      </c>
      <c r="B7" s="232"/>
      <c r="C7" s="232"/>
      <c r="D7" s="232"/>
      <c r="E7" s="232"/>
      <c r="F7" s="232"/>
      <c r="G7" s="232"/>
      <c r="H7" s="227">
        <v>23</v>
      </c>
      <c r="I7" s="227"/>
      <c r="J7" s="227"/>
      <c r="K7" s="227"/>
      <c r="L7" s="227">
        <v>81</v>
      </c>
      <c r="M7" s="227"/>
      <c r="N7" s="227"/>
      <c r="O7" s="227"/>
      <c r="P7" s="227">
        <v>0</v>
      </c>
      <c r="Q7" s="227"/>
      <c r="R7" s="227"/>
      <c r="S7" s="227"/>
      <c r="T7" s="227">
        <v>0</v>
      </c>
      <c r="U7" s="227"/>
      <c r="V7" s="227"/>
      <c r="W7" s="227"/>
      <c r="X7" s="227">
        <v>116</v>
      </c>
      <c r="Y7" s="227"/>
      <c r="Z7" s="227"/>
      <c r="AA7" s="227"/>
      <c r="AB7" s="227">
        <v>406</v>
      </c>
      <c r="AC7" s="227"/>
      <c r="AD7" s="227"/>
      <c r="AE7" s="227"/>
      <c r="AF7" s="221">
        <v>10254</v>
      </c>
      <c r="AG7" s="221"/>
      <c r="AH7" s="221"/>
      <c r="AI7" s="221"/>
      <c r="AJ7" s="221"/>
      <c r="AK7" s="229">
        <v>139</v>
      </c>
      <c r="AL7" s="229"/>
      <c r="AM7" s="229"/>
      <c r="AN7" s="229"/>
      <c r="AO7" s="230">
        <v>10741</v>
      </c>
      <c r="AP7" s="230"/>
      <c r="AQ7" s="230"/>
      <c r="AR7" s="230"/>
      <c r="AS7" s="230"/>
      <c r="AT7" s="240">
        <v>0.15410712107941504</v>
      </c>
      <c r="AU7" s="240"/>
      <c r="AV7" s="240"/>
      <c r="AW7" s="240">
        <v>0.12203962168967099</v>
      </c>
      <c r="AX7" s="240"/>
      <c r="AY7" s="240"/>
    </row>
    <row r="8" spans="1:51" ht="30" customHeight="1">
      <c r="A8" s="232" t="s">
        <v>28</v>
      </c>
      <c r="B8" s="232"/>
      <c r="C8" s="232"/>
      <c r="D8" s="232"/>
      <c r="E8" s="232"/>
      <c r="F8" s="232"/>
      <c r="G8" s="232"/>
      <c r="H8" s="227">
        <v>3641</v>
      </c>
      <c r="I8" s="227"/>
      <c r="J8" s="227"/>
      <c r="K8" s="227"/>
      <c r="L8" s="227">
        <v>12744</v>
      </c>
      <c r="M8" s="227"/>
      <c r="N8" s="227"/>
      <c r="O8" s="227"/>
      <c r="P8" s="227">
        <v>0</v>
      </c>
      <c r="Q8" s="227"/>
      <c r="R8" s="227"/>
      <c r="S8" s="227"/>
      <c r="T8" s="227">
        <v>0</v>
      </c>
      <c r="U8" s="227"/>
      <c r="V8" s="227"/>
      <c r="W8" s="227"/>
      <c r="X8" s="227">
        <v>12784</v>
      </c>
      <c r="Y8" s="227"/>
      <c r="Z8" s="227"/>
      <c r="AA8" s="227"/>
      <c r="AB8" s="227">
        <v>44744</v>
      </c>
      <c r="AC8" s="227"/>
      <c r="AD8" s="227"/>
      <c r="AE8" s="227"/>
      <c r="AF8" s="221">
        <v>748853</v>
      </c>
      <c r="AG8" s="221"/>
      <c r="AH8" s="221"/>
      <c r="AI8" s="221"/>
      <c r="AJ8" s="221"/>
      <c r="AK8" s="229">
        <v>16425</v>
      </c>
      <c r="AL8" s="229"/>
      <c r="AM8" s="229"/>
      <c r="AN8" s="229"/>
      <c r="AO8" s="230">
        <v>806341</v>
      </c>
      <c r="AP8" s="230"/>
      <c r="AQ8" s="230"/>
      <c r="AR8" s="230"/>
      <c r="AS8" s="230"/>
      <c r="AT8" s="240">
        <v>18.21014002683016</v>
      </c>
      <c r="AU8" s="240"/>
      <c r="AV8" s="240"/>
      <c r="AW8" s="240">
        <v>9.1616749458030924</v>
      </c>
      <c r="AX8" s="240"/>
      <c r="AY8" s="240"/>
    </row>
    <row r="9" spans="1:51" ht="30" customHeight="1">
      <c r="A9" s="232" t="s">
        <v>32</v>
      </c>
      <c r="B9" s="232"/>
      <c r="C9" s="232"/>
      <c r="D9" s="232"/>
      <c r="E9" s="232"/>
      <c r="F9" s="232"/>
      <c r="G9" s="232"/>
      <c r="H9" s="227">
        <v>0</v>
      </c>
      <c r="I9" s="227"/>
      <c r="J9" s="227"/>
      <c r="K9" s="227"/>
      <c r="L9" s="227">
        <v>0</v>
      </c>
      <c r="M9" s="227"/>
      <c r="N9" s="227"/>
      <c r="O9" s="227"/>
      <c r="P9" s="227">
        <v>0</v>
      </c>
      <c r="Q9" s="227"/>
      <c r="R9" s="227"/>
      <c r="S9" s="227"/>
      <c r="T9" s="227">
        <v>0</v>
      </c>
      <c r="U9" s="227"/>
      <c r="V9" s="227"/>
      <c r="W9" s="227"/>
      <c r="X9" s="227">
        <v>0</v>
      </c>
      <c r="Y9" s="227"/>
      <c r="Z9" s="227"/>
      <c r="AA9" s="227"/>
      <c r="AB9" s="227">
        <v>0</v>
      </c>
      <c r="AC9" s="227"/>
      <c r="AD9" s="227"/>
      <c r="AE9" s="227"/>
      <c r="AF9" s="221">
        <v>0</v>
      </c>
      <c r="AG9" s="221"/>
      <c r="AH9" s="221"/>
      <c r="AI9" s="221"/>
      <c r="AJ9" s="221"/>
      <c r="AK9" s="229">
        <v>0</v>
      </c>
      <c r="AL9" s="229"/>
      <c r="AM9" s="229"/>
      <c r="AN9" s="229"/>
      <c r="AO9" s="230">
        <v>0</v>
      </c>
      <c r="AP9" s="230"/>
      <c r="AQ9" s="230"/>
      <c r="AR9" s="230"/>
      <c r="AS9" s="230"/>
      <c r="AT9" s="240">
        <v>0</v>
      </c>
      <c r="AU9" s="240"/>
      <c r="AV9" s="240"/>
      <c r="AW9" s="240">
        <v>0</v>
      </c>
      <c r="AX9" s="240"/>
      <c r="AY9" s="240"/>
    </row>
    <row r="10" spans="1:51" ht="30" customHeight="1">
      <c r="A10" s="232" t="s">
        <v>4</v>
      </c>
      <c r="B10" s="232"/>
      <c r="C10" s="232"/>
      <c r="D10" s="232"/>
      <c r="E10" s="232"/>
      <c r="F10" s="232"/>
      <c r="G10" s="232"/>
      <c r="H10" s="229">
        <v>7026</v>
      </c>
      <c r="I10" s="229"/>
      <c r="J10" s="229"/>
      <c r="K10" s="229"/>
      <c r="L10" s="229">
        <v>24591</v>
      </c>
      <c r="M10" s="229"/>
      <c r="N10" s="229"/>
      <c r="O10" s="229"/>
      <c r="P10" s="229">
        <v>0</v>
      </c>
      <c r="Q10" s="229"/>
      <c r="R10" s="229"/>
      <c r="S10" s="229"/>
      <c r="T10" s="229">
        <v>0</v>
      </c>
      <c r="U10" s="229"/>
      <c r="V10" s="229"/>
      <c r="W10" s="229"/>
      <c r="X10" s="229">
        <v>83171</v>
      </c>
      <c r="Y10" s="229"/>
      <c r="Z10" s="229"/>
      <c r="AA10" s="229"/>
      <c r="AB10" s="229">
        <v>291099</v>
      </c>
      <c r="AC10" s="229"/>
      <c r="AD10" s="229"/>
      <c r="AE10" s="229"/>
      <c r="AF10" s="230">
        <v>8485550</v>
      </c>
      <c r="AG10" s="230"/>
      <c r="AH10" s="230"/>
      <c r="AI10" s="230"/>
      <c r="AJ10" s="230"/>
      <c r="AK10" s="229">
        <v>90197</v>
      </c>
      <c r="AL10" s="229"/>
      <c r="AM10" s="229"/>
      <c r="AN10" s="229"/>
      <c r="AO10" s="230">
        <v>8801240</v>
      </c>
      <c r="AP10" s="230"/>
      <c r="AQ10" s="230"/>
      <c r="AR10" s="230"/>
      <c r="AS10" s="230"/>
      <c r="AT10" s="240">
        <v>100</v>
      </c>
      <c r="AU10" s="240"/>
      <c r="AV10" s="240"/>
      <c r="AW10" s="240">
        <v>100</v>
      </c>
      <c r="AX10" s="240"/>
      <c r="AY10" s="240"/>
    </row>
    <row r="11" spans="1:51" ht="30" customHeight="1">
      <c r="A11" s="232" t="s">
        <v>23</v>
      </c>
      <c r="B11" s="232"/>
      <c r="C11" s="232"/>
      <c r="D11" s="232"/>
      <c r="E11" s="232"/>
      <c r="F11" s="232"/>
      <c r="G11" s="232"/>
      <c r="H11" s="238">
        <v>7.7896160626184905</v>
      </c>
      <c r="I11" s="238"/>
      <c r="J11" s="238"/>
      <c r="K11" s="238"/>
      <c r="L11" s="238">
        <v>0.27940381128113767</v>
      </c>
      <c r="M11" s="238"/>
      <c r="N11" s="238"/>
      <c r="O11" s="238"/>
      <c r="P11" s="238">
        <v>0</v>
      </c>
      <c r="Q11" s="238"/>
      <c r="R11" s="238"/>
      <c r="S11" s="238"/>
      <c r="T11" s="238">
        <v>0</v>
      </c>
      <c r="U11" s="238"/>
      <c r="V11" s="238"/>
      <c r="W11" s="238"/>
      <c r="X11" s="238">
        <v>92.210383937381508</v>
      </c>
      <c r="Y11" s="238"/>
      <c r="Z11" s="238"/>
      <c r="AA11" s="238"/>
      <c r="AB11" s="238">
        <v>3.3</v>
      </c>
      <c r="AC11" s="238"/>
      <c r="AD11" s="238"/>
      <c r="AE11" s="238"/>
      <c r="AF11" s="239">
        <v>96.4</v>
      </c>
      <c r="AG11" s="239"/>
      <c r="AH11" s="239"/>
      <c r="AI11" s="239"/>
      <c r="AJ11" s="239"/>
      <c r="AK11" s="238">
        <v>100</v>
      </c>
      <c r="AL11" s="238"/>
      <c r="AM11" s="238"/>
      <c r="AN11" s="238"/>
      <c r="AO11" s="239">
        <v>99.979403811281145</v>
      </c>
      <c r="AP11" s="239"/>
      <c r="AQ11" s="239"/>
      <c r="AR11" s="239"/>
      <c r="AS11" s="239"/>
      <c r="AT11" s="240"/>
      <c r="AU11" s="240"/>
      <c r="AV11" s="240"/>
      <c r="AW11" s="240"/>
      <c r="AX11" s="240"/>
      <c r="AY11" s="240"/>
    </row>
    <row r="12" spans="1:51" ht="30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4"/>
      <c r="AW12" s="24"/>
      <c r="AX12" s="24"/>
      <c r="AY12" s="24"/>
    </row>
    <row r="13" spans="1:51" ht="30" customHeight="1">
      <c r="A13" s="228" t="s">
        <v>24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  <c r="AU13" s="228"/>
      <c r="AV13" s="24"/>
      <c r="AW13" s="24"/>
      <c r="AX13" s="24"/>
      <c r="AY13" s="24"/>
    </row>
    <row r="14" spans="1:51" ht="18.75" customHeight="1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79" t="s">
        <v>39</v>
      </c>
      <c r="AL14" s="279"/>
      <c r="AM14" s="279"/>
      <c r="AN14" s="279"/>
      <c r="AO14" s="279"/>
      <c r="AP14" s="279"/>
      <c r="AQ14" s="279"/>
      <c r="AR14" s="279"/>
      <c r="AS14" s="279"/>
      <c r="AT14" s="279"/>
      <c r="AU14" s="279"/>
      <c r="AV14" s="279"/>
      <c r="AW14" s="279"/>
      <c r="AX14" s="279"/>
      <c r="AY14" s="279"/>
    </row>
    <row r="15" spans="1:51" ht="30" customHeight="1">
      <c r="A15" s="222" t="s">
        <v>0</v>
      </c>
      <c r="B15" s="223"/>
      <c r="C15" s="223"/>
      <c r="D15" s="223"/>
      <c r="E15" s="223"/>
      <c r="F15" s="223"/>
      <c r="G15" s="224"/>
      <c r="H15" s="255" t="s">
        <v>25</v>
      </c>
      <c r="I15" s="255"/>
      <c r="J15" s="255"/>
      <c r="K15" s="255"/>
      <c r="L15" s="255"/>
      <c r="M15" s="255"/>
      <c r="N15" s="255"/>
      <c r="O15" s="255"/>
      <c r="P15" s="255" t="s">
        <v>37</v>
      </c>
      <c r="Q15" s="255"/>
      <c r="R15" s="255"/>
      <c r="S15" s="255"/>
      <c r="T15" s="255"/>
      <c r="U15" s="255"/>
      <c r="V15" s="255"/>
      <c r="W15" s="255" t="s">
        <v>27</v>
      </c>
      <c r="X15" s="255"/>
      <c r="Y15" s="255"/>
      <c r="Z15" s="255"/>
      <c r="AA15" s="255"/>
      <c r="AB15" s="255"/>
      <c r="AC15" s="255"/>
      <c r="AD15" s="268" t="s">
        <v>48</v>
      </c>
      <c r="AE15" s="269"/>
      <c r="AF15" s="269"/>
      <c r="AG15" s="269"/>
      <c r="AH15" s="269"/>
      <c r="AI15" s="269"/>
      <c r="AJ15" s="270"/>
      <c r="AK15" s="268" t="s">
        <v>224</v>
      </c>
      <c r="AL15" s="271"/>
      <c r="AM15" s="271"/>
      <c r="AN15" s="271"/>
      <c r="AO15" s="271"/>
      <c r="AP15" s="271"/>
      <c r="AQ15" s="272"/>
      <c r="AR15" s="273" t="s">
        <v>4</v>
      </c>
      <c r="AS15" s="274"/>
      <c r="AT15" s="274"/>
      <c r="AU15" s="274"/>
      <c r="AV15" s="274"/>
      <c r="AW15" s="274"/>
      <c r="AX15" s="274"/>
      <c r="AY15" s="275"/>
    </row>
    <row r="16" spans="1:51" ht="22.5" customHeight="1">
      <c r="A16" s="265" t="s">
        <v>9</v>
      </c>
      <c r="B16" s="266"/>
      <c r="C16" s="266"/>
      <c r="D16" s="266"/>
      <c r="E16" s="266"/>
      <c r="F16" s="266"/>
      <c r="G16" s="267"/>
      <c r="H16" s="251" t="s">
        <v>19</v>
      </c>
      <c r="I16" s="251"/>
      <c r="J16" s="251"/>
      <c r="K16" s="251" t="s">
        <v>13</v>
      </c>
      <c r="L16" s="251"/>
      <c r="M16" s="251"/>
      <c r="N16" s="251"/>
      <c r="O16" s="251"/>
      <c r="P16" s="251" t="s">
        <v>19</v>
      </c>
      <c r="Q16" s="251"/>
      <c r="R16" s="251"/>
      <c r="S16" s="251" t="s">
        <v>13</v>
      </c>
      <c r="T16" s="251"/>
      <c r="U16" s="251"/>
      <c r="V16" s="251"/>
      <c r="W16" s="251" t="s">
        <v>19</v>
      </c>
      <c r="X16" s="251"/>
      <c r="Y16" s="251"/>
      <c r="Z16" s="251" t="s">
        <v>13</v>
      </c>
      <c r="AA16" s="251"/>
      <c r="AB16" s="251"/>
      <c r="AC16" s="251"/>
      <c r="AD16" s="276" t="s">
        <v>19</v>
      </c>
      <c r="AE16" s="277"/>
      <c r="AF16" s="278"/>
      <c r="AG16" s="276" t="s">
        <v>13</v>
      </c>
      <c r="AH16" s="277"/>
      <c r="AI16" s="277"/>
      <c r="AJ16" s="278"/>
      <c r="AK16" s="276" t="s">
        <v>19</v>
      </c>
      <c r="AL16" s="277"/>
      <c r="AM16" s="278"/>
      <c r="AN16" s="276" t="s">
        <v>13</v>
      </c>
      <c r="AO16" s="277"/>
      <c r="AP16" s="277"/>
      <c r="AQ16" s="278"/>
      <c r="AR16" s="276" t="s">
        <v>19</v>
      </c>
      <c r="AS16" s="277"/>
      <c r="AT16" s="278"/>
      <c r="AU16" s="276" t="s">
        <v>13</v>
      </c>
      <c r="AV16" s="277"/>
      <c r="AW16" s="277"/>
      <c r="AX16" s="277"/>
      <c r="AY16" s="278"/>
    </row>
    <row r="17" spans="1:51" ht="33.75" customHeight="1">
      <c r="A17" s="247" t="s">
        <v>30</v>
      </c>
      <c r="B17" s="241" t="s">
        <v>31</v>
      </c>
      <c r="C17" s="241"/>
      <c r="D17" s="241"/>
      <c r="E17" s="241"/>
      <c r="F17" s="241"/>
      <c r="G17" s="241"/>
      <c r="H17" s="221">
        <v>1908</v>
      </c>
      <c r="I17" s="221"/>
      <c r="J17" s="221"/>
      <c r="K17" s="221">
        <v>5648</v>
      </c>
      <c r="L17" s="221"/>
      <c r="M17" s="221"/>
      <c r="N17" s="221"/>
      <c r="O17" s="221"/>
      <c r="P17" s="221">
        <v>227</v>
      </c>
      <c r="Q17" s="221"/>
      <c r="R17" s="221"/>
      <c r="S17" s="221">
        <v>680</v>
      </c>
      <c r="T17" s="221"/>
      <c r="U17" s="221"/>
      <c r="V17" s="221"/>
      <c r="W17" s="221">
        <v>9</v>
      </c>
      <c r="X17" s="221"/>
      <c r="Y17" s="221"/>
      <c r="Z17" s="221">
        <v>22</v>
      </c>
      <c r="AA17" s="221"/>
      <c r="AB17" s="221"/>
      <c r="AC17" s="221"/>
      <c r="AD17" s="252">
        <v>1139</v>
      </c>
      <c r="AE17" s="253"/>
      <c r="AF17" s="254"/>
      <c r="AG17" s="252">
        <v>3557</v>
      </c>
      <c r="AH17" s="253"/>
      <c r="AI17" s="253"/>
      <c r="AJ17" s="254"/>
      <c r="AK17" s="252">
        <v>192</v>
      </c>
      <c r="AL17" s="253"/>
      <c r="AM17" s="254"/>
      <c r="AN17" s="252">
        <v>47410</v>
      </c>
      <c r="AO17" s="253"/>
      <c r="AP17" s="253"/>
      <c r="AQ17" s="254"/>
      <c r="AR17" s="256">
        <v>3475</v>
      </c>
      <c r="AS17" s="257"/>
      <c r="AT17" s="258"/>
      <c r="AU17" s="256">
        <v>57317</v>
      </c>
      <c r="AV17" s="257"/>
      <c r="AW17" s="257"/>
      <c r="AX17" s="257"/>
      <c r="AY17" s="258"/>
    </row>
    <row r="18" spans="1:51" ht="33.75" customHeight="1">
      <c r="A18" s="247"/>
      <c r="B18" s="241" t="s">
        <v>41</v>
      </c>
      <c r="C18" s="241"/>
      <c r="D18" s="241"/>
      <c r="E18" s="241"/>
      <c r="F18" s="241"/>
      <c r="G18" s="241"/>
      <c r="H18" s="221">
        <v>20276</v>
      </c>
      <c r="I18" s="221"/>
      <c r="J18" s="221"/>
      <c r="K18" s="221">
        <v>713976</v>
      </c>
      <c r="L18" s="221"/>
      <c r="M18" s="221"/>
      <c r="N18" s="221"/>
      <c r="O18" s="221"/>
      <c r="P18" s="221">
        <v>1074</v>
      </c>
      <c r="Q18" s="221"/>
      <c r="R18" s="221"/>
      <c r="S18" s="221">
        <v>32961</v>
      </c>
      <c r="T18" s="221"/>
      <c r="U18" s="221"/>
      <c r="V18" s="221"/>
      <c r="W18" s="221">
        <v>55</v>
      </c>
      <c r="X18" s="221"/>
      <c r="Y18" s="221"/>
      <c r="Z18" s="221">
        <v>1547</v>
      </c>
      <c r="AA18" s="221"/>
      <c r="AB18" s="221"/>
      <c r="AC18" s="221"/>
      <c r="AD18" s="252">
        <v>8249</v>
      </c>
      <c r="AE18" s="253"/>
      <c r="AF18" s="254"/>
      <c r="AG18" s="252">
        <v>237185</v>
      </c>
      <c r="AH18" s="253"/>
      <c r="AI18" s="253"/>
      <c r="AJ18" s="254"/>
      <c r="AK18" s="252">
        <v>256</v>
      </c>
      <c r="AL18" s="253"/>
      <c r="AM18" s="254"/>
      <c r="AN18" s="252">
        <v>30530</v>
      </c>
      <c r="AO18" s="253"/>
      <c r="AP18" s="253"/>
      <c r="AQ18" s="254"/>
      <c r="AR18" s="256">
        <v>29910</v>
      </c>
      <c r="AS18" s="257"/>
      <c r="AT18" s="258"/>
      <c r="AU18" s="256">
        <v>1016199</v>
      </c>
      <c r="AV18" s="257"/>
      <c r="AW18" s="257"/>
      <c r="AX18" s="257"/>
      <c r="AY18" s="258"/>
    </row>
    <row r="19" spans="1:51" ht="33.75" customHeight="1">
      <c r="A19" s="247"/>
      <c r="B19" s="241" t="s">
        <v>42</v>
      </c>
      <c r="C19" s="241"/>
      <c r="D19" s="241"/>
      <c r="E19" s="241"/>
      <c r="F19" s="241"/>
      <c r="G19" s="241"/>
      <c r="H19" s="221">
        <v>23303</v>
      </c>
      <c r="I19" s="221"/>
      <c r="J19" s="221"/>
      <c r="K19" s="221">
        <v>2039758</v>
      </c>
      <c r="L19" s="221"/>
      <c r="M19" s="221"/>
      <c r="N19" s="221"/>
      <c r="O19" s="221"/>
      <c r="P19" s="221">
        <v>700</v>
      </c>
      <c r="Q19" s="221"/>
      <c r="R19" s="221"/>
      <c r="S19" s="221">
        <v>61368</v>
      </c>
      <c r="T19" s="221"/>
      <c r="U19" s="221"/>
      <c r="V19" s="221"/>
      <c r="W19" s="221">
        <v>25</v>
      </c>
      <c r="X19" s="221"/>
      <c r="Y19" s="221"/>
      <c r="Z19" s="221">
        <v>2216</v>
      </c>
      <c r="AA19" s="221"/>
      <c r="AB19" s="221"/>
      <c r="AC19" s="221"/>
      <c r="AD19" s="252">
        <v>1913</v>
      </c>
      <c r="AE19" s="253"/>
      <c r="AF19" s="254"/>
      <c r="AG19" s="252">
        <v>154419</v>
      </c>
      <c r="AH19" s="253"/>
      <c r="AI19" s="253"/>
      <c r="AJ19" s="254"/>
      <c r="AK19" s="252">
        <v>210</v>
      </c>
      <c r="AL19" s="253"/>
      <c r="AM19" s="254"/>
      <c r="AN19" s="252">
        <v>28536</v>
      </c>
      <c r="AO19" s="253"/>
      <c r="AP19" s="253"/>
      <c r="AQ19" s="254"/>
      <c r="AR19" s="256">
        <v>26151</v>
      </c>
      <c r="AS19" s="257"/>
      <c r="AT19" s="258"/>
      <c r="AU19" s="256">
        <v>2286297</v>
      </c>
      <c r="AV19" s="257"/>
      <c r="AW19" s="257"/>
      <c r="AX19" s="257"/>
      <c r="AY19" s="258"/>
    </row>
    <row r="20" spans="1:51" ht="33.75" customHeight="1">
      <c r="A20" s="247"/>
      <c r="B20" s="241" t="s">
        <v>43</v>
      </c>
      <c r="C20" s="241"/>
      <c r="D20" s="241"/>
      <c r="E20" s="241"/>
      <c r="F20" s="241"/>
      <c r="G20" s="241"/>
      <c r="H20" s="221">
        <v>11746</v>
      </c>
      <c r="I20" s="221"/>
      <c r="J20" s="221"/>
      <c r="K20" s="221">
        <v>1714961</v>
      </c>
      <c r="L20" s="221"/>
      <c r="M20" s="221"/>
      <c r="N20" s="221"/>
      <c r="O20" s="221"/>
      <c r="P20" s="221">
        <v>439</v>
      </c>
      <c r="Q20" s="221"/>
      <c r="R20" s="221"/>
      <c r="S20" s="221">
        <v>64078</v>
      </c>
      <c r="T20" s="221"/>
      <c r="U20" s="221"/>
      <c r="V20" s="221"/>
      <c r="W20" s="221">
        <v>13</v>
      </c>
      <c r="X20" s="221"/>
      <c r="Y20" s="221"/>
      <c r="Z20" s="221">
        <v>1980</v>
      </c>
      <c r="AA20" s="221"/>
      <c r="AB20" s="221"/>
      <c r="AC20" s="221"/>
      <c r="AD20" s="252">
        <v>400</v>
      </c>
      <c r="AE20" s="253"/>
      <c r="AF20" s="254"/>
      <c r="AG20" s="252">
        <v>58217</v>
      </c>
      <c r="AH20" s="253"/>
      <c r="AI20" s="253"/>
      <c r="AJ20" s="254"/>
      <c r="AK20" s="252">
        <v>143</v>
      </c>
      <c r="AL20" s="253"/>
      <c r="AM20" s="254"/>
      <c r="AN20" s="252">
        <v>33867</v>
      </c>
      <c r="AO20" s="253"/>
      <c r="AP20" s="253"/>
      <c r="AQ20" s="254"/>
      <c r="AR20" s="256">
        <v>12741</v>
      </c>
      <c r="AS20" s="257"/>
      <c r="AT20" s="258"/>
      <c r="AU20" s="256">
        <v>1873103</v>
      </c>
      <c r="AV20" s="257"/>
      <c r="AW20" s="257"/>
      <c r="AX20" s="257"/>
      <c r="AY20" s="258"/>
    </row>
    <row r="21" spans="1:51" ht="33.75" customHeight="1">
      <c r="A21" s="247"/>
      <c r="B21" s="241" t="s">
        <v>44</v>
      </c>
      <c r="C21" s="241"/>
      <c r="D21" s="241"/>
      <c r="E21" s="241"/>
      <c r="F21" s="241"/>
      <c r="G21" s="241"/>
      <c r="H21" s="221">
        <v>5287</v>
      </c>
      <c r="I21" s="221"/>
      <c r="J21" s="221"/>
      <c r="K21" s="221">
        <v>1092839</v>
      </c>
      <c r="L21" s="221"/>
      <c r="M21" s="221"/>
      <c r="N21" s="221"/>
      <c r="O21" s="221"/>
      <c r="P21" s="221">
        <v>240</v>
      </c>
      <c r="Q21" s="221"/>
      <c r="R21" s="221"/>
      <c r="S21" s="221">
        <v>49688</v>
      </c>
      <c r="T21" s="221"/>
      <c r="U21" s="221"/>
      <c r="V21" s="221"/>
      <c r="W21" s="221">
        <v>4</v>
      </c>
      <c r="X21" s="221"/>
      <c r="Y21" s="221"/>
      <c r="Z21" s="221">
        <v>836</v>
      </c>
      <c r="AA21" s="221"/>
      <c r="AB21" s="221"/>
      <c r="AC21" s="221"/>
      <c r="AD21" s="252">
        <v>148</v>
      </c>
      <c r="AE21" s="253"/>
      <c r="AF21" s="254"/>
      <c r="AG21" s="252">
        <v>30712</v>
      </c>
      <c r="AH21" s="253"/>
      <c r="AI21" s="253"/>
      <c r="AJ21" s="254"/>
      <c r="AK21" s="252">
        <v>85</v>
      </c>
      <c r="AL21" s="253"/>
      <c r="AM21" s="254"/>
      <c r="AN21" s="252">
        <v>25710</v>
      </c>
      <c r="AO21" s="253"/>
      <c r="AP21" s="253"/>
      <c r="AQ21" s="254"/>
      <c r="AR21" s="256">
        <v>5764</v>
      </c>
      <c r="AS21" s="257"/>
      <c r="AT21" s="258"/>
      <c r="AU21" s="256">
        <v>1199785</v>
      </c>
      <c r="AV21" s="257"/>
      <c r="AW21" s="257"/>
      <c r="AX21" s="257"/>
      <c r="AY21" s="258"/>
    </row>
    <row r="22" spans="1:51" ht="33.75" customHeight="1">
      <c r="A22" s="247"/>
      <c r="B22" s="241" t="s">
        <v>45</v>
      </c>
      <c r="C22" s="241"/>
      <c r="D22" s="241"/>
      <c r="E22" s="241"/>
      <c r="F22" s="241"/>
      <c r="G22" s="241"/>
      <c r="H22" s="221">
        <v>2324</v>
      </c>
      <c r="I22" s="221"/>
      <c r="J22" s="221"/>
      <c r="K22" s="221">
        <v>635024</v>
      </c>
      <c r="L22" s="221"/>
      <c r="M22" s="221"/>
      <c r="N22" s="221"/>
      <c r="O22" s="221"/>
      <c r="P22" s="221">
        <v>144</v>
      </c>
      <c r="Q22" s="221"/>
      <c r="R22" s="221"/>
      <c r="S22" s="221">
        <v>40522</v>
      </c>
      <c r="T22" s="221"/>
      <c r="U22" s="221"/>
      <c r="V22" s="221"/>
      <c r="W22" s="221">
        <v>2</v>
      </c>
      <c r="X22" s="221"/>
      <c r="Y22" s="221"/>
      <c r="Z22" s="221">
        <v>542</v>
      </c>
      <c r="AA22" s="221"/>
      <c r="AB22" s="221"/>
      <c r="AC22" s="221"/>
      <c r="AD22" s="252">
        <v>138</v>
      </c>
      <c r="AE22" s="253"/>
      <c r="AF22" s="254"/>
      <c r="AG22" s="252">
        <v>38425</v>
      </c>
      <c r="AH22" s="253"/>
      <c r="AI22" s="253"/>
      <c r="AJ22" s="254"/>
      <c r="AK22" s="252">
        <v>48</v>
      </c>
      <c r="AL22" s="253"/>
      <c r="AM22" s="254"/>
      <c r="AN22" s="252">
        <v>23491</v>
      </c>
      <c r="AO22" s="253"/>
      <c r="AP22" s="253"/>
      <c r="AQ22" s="254"/>
      <c r="AR22" s="256">
        <v>2656</v>
      </c>
      <c r="AS22" s="257"/>
      <c r="AT22" s="258"/>
      <c r="AU22" s="256">
        <v>738004</v>
      </c>
      <c r="AV22" s="257"/>
      <c r="AW22" s="257"/>
      <c r="AX22" s="257"/>
      <c r="AY22" s="258"/>
    </row>
    <row r="23" spans="1:51" ht="33.75" customHeight="1">
      <c r="A23" s="247"/>
      <c r="B23" s="241" t="s">
        <v>46</v>
      </c>
      <c r="C23" s="241"/>
      <c r="D23" s="241"/>
      <c r="E23" s="241"/>
      <c r="F23" s="241"/>
      <c r="G23" s="241"/>
      <c r="H23" s="221">
        <v>684</v>
      </c>
      <c r="I23" s="221"/>
      <c r="J23" s="221"/>
      <c r="K23" s="221">
        <v>251869</v>
      </c>
      <c r="L23" s="221"/>
      <c r="M23" s="221"/>
      <c r="N23" s="221"/>
      <c r="O23" s="221"/>
      <c r="P23" s="221">
        <v>87</v>
      </c>
      <c r="Q23" s="221"/>
      <c r="R23" s="221"/>
      <c r="S23" s="221">
        <v>32029</v>
      </c>
      <c r="T23" s="221"/>
      <c r="U23" s="221"/>
      <c r="V23" s="221"/>
      <c r="W23" s="221">
        <v>3</v>
      </c>
      <c r="X23" s="221"/>
      <c r="Y23" s="221"/>
      <c r="Z23" s="221">
        <v>1179</v>
      </c>
      <c r="AA23" s="221"/>
      <c r="AB23" s="221"/>
      <c r="AC23" s="221"/>
      <c r="AD23" s="252">
        <v>60</v>
      </c>
      <c r="AE23" s="253"/>
      <c r="AF23" s="254"/>
      <c r="AG23" s="252">
        <v>21929</v>
      </c>
      <c r="AH23" s="253"/>
      <c r="AI23" s="253"/>
      <c r="AJ23" s="254"/>
      <c r="AK23" s="252">
        <v>34</v>
      </c>
      <c r="AL23" s="253"/>
      <c r="AM23" s="254"/>
      <c r="AN23" s="252">
        <v>14561</v>
      </c>
      <c r="AO23" s="253"/>
      <c r="AP23" s="253"/>
      <c r="AQ23" s="254"/>
      <c r="AR23" s="256">
        <v>868</v>
      </c>
      <c r="AS23" s="257"/>
      <c r="AT23" s="258"/>
      <c r="AU23" s="256">
        <v>321567</v>
      </c>
      <c r="AV23" s="257"/>
      <c r="AW23" s="257"/>
      <c r="AX23" s="257"/>
      <c r="AY23" s="258"/>
    </row>
    <row r="24" spans="1:51" ht="33.75" customHeight="1">
      <c r="A24" s="247"/>
      <c r="B24" s="241" t="s">
        <v>47</v>
      </c>
      <c r="C24" s="241"/>
      <c r="D24" s="241"/>
      <c r="E24" s="241"/>
      <c r="F24" s="241"/>
      <c r="G24" s="241"/>
      <c r="H24" s="221">
        <v>519</v>
      </c>
      <c r="I24" s="221"/>
      <c r="J24" s="221"/>
      <c r="K24" s="221">
        <v>258426</v>
      </c>
      <c r="L24" s="221"/>
      <c r="M24" s="221"/>
      <c r="N24" s="221"/>
      <c r="O24" s="221"/>
      <c r="P24" s="221">
        <v>86</v>
      </c>
      <c r="Q24" s="221"/>
      <c r="R24" s="221"/>
      <c r="S24" s="221">
        <v>43005</v>
      </c>
      <c r="T24" s="221"/>
      <c r="U24" s="221"/>
      <c r="V24" s="221"/>
      <c r="W24" s="221">
        <v>2</v>
      </c>
      <c r="X24" s="221"/>
      <c r="Y24" s="221"/>
      <c r="Z24" s="221">
        <v>1015</v>
      </c>
      <c r="AA24" s="221"/>
      <c r="AB24" s="221"/>
      <c r="AC24" s="221"/>
      <c r="AD24" s="252">
        <v>54</v>
      </c>
      <c r="AE24" s="253"/>
      <c r="AF24" s="254"/>
      <c r="AG24" s="252">
        <v>27831</v>
      </c>
      <c r="AH24" s="253"/>
      <c r="AI24" s="253"/>
      <c r="AJ24" s="254"/>
      <c r="AK24" s="252">
        <v>22</v>
      </c>
      <c r="AL24" s="253"/>
      <c r="AM24" s="254"/>
      <c r="AN24" s="252">
        <v>12444</v>
      </c>
      <c r="AO24" s="253"/>
      <c r="AP24" s="253"/>
      <c r="AQ24" s="254"/>
      <c r="AR24" s="256">
        <v>683</v>
      </c>
      <c r="AS24" s="257"/>
      <c r="AT24" s="258"/>
      <c r="AU24" s="256">
        <v>342721</v>
      </c>
      <c r="AV24" s="257"/>
      <c r="AW24" s="257"/>
      <c r="AX24" s="257"/>
      <c r="AY24" s="258"/>
    </row>
    <row r="25" spans="1:51" ht="33.75" customHeight="1" thickBot="1">
      <c r="A25" s="248"/>
      <c r="B25" s="249" t="s">
        <v>29</v>
      </c>
      <c r="C25" s="249"/>
      <c r="D25" s="249"/>
      <c r="E25" s="249"/>
      <c r="F25" s="249"/>
      <c r="G25" s="249"/>
      <c r="H25" s="246">
        <v>654</v>
      </c>
      <c r="I25" s="246"/>
      <c r="J25" s="246"/>
      <c r="K25" s="246">
        <v>718975</v>
      </c>
      <c r="L25" s="246"/>
      <c r="M25" s="246"/>
      <c r="N25" s="246"/>
      <c r="O25" s="246"/>
      <c r="P25" s="246">
        <v>137</v>
      </c>
      <c r="Q25" s="246"/>
      <c r="R25" s="246"/>
      <c r="S25" s="246">
        <v>203529</v>
      </c>
      <c r="T25" s="246"/>
      <c r="U25" s="246"/>
      <c r="V25" s="246"/>
      <c r="W25" s="246">
        <v>1</v>
      </c>
      <c r="X25" s="246"/>
      <c r="Y25" s="246"/>
      <c r="Z25" s="246">
        <v>1077</v>
      </c>
      <c r="AA25" s="246"/>
      <c r="AB25" s="246"/>
      <c r="AC25" s="246"/>
      <c r="AD25" s="259">
        <v>59</v>
      </c>
      <c r="AE25" s="260"/>
      <c r="AF25" s="261"/>
      <c r="AG25" s="259">
        <v>51957</v>
      </c>
      <c r="AH25" s="260"/>
      <c r="AI25" s="260"/>
      <c r="AJ25" s="261"/>
      <c r="AK25" s="259">
        <v>72</v>
      </c>
      <c r="AL25" s="260"/>
      <c r="AM25" s="261"/>
      <c r="AN25" s="259">
        <v>119087</v>
      </c>
      <c r="AO25" s="260"/>
      <c r="AP25" s="260"/>
      <c r="AQ25" s="261"/>
      <c r="AR25" s="256">
        <v>923</v>
      </c>
      <c r="AS25" s="257"/>
      <c r="AT25" s="258"/>
      <c r="AU25" s="256">
        <v>1094625</v>
      </c>
      <c r="AV25" s="257"/>
      <c r="AW25" s="257"/>
      <c r="AX25" s="257"/>
      <c r="AY25" s="258"/>
    </row>
    <row r="26" spans="1:51" ht="33.75" customHeight="1" thickTop="1">
      <c r="A26" s="243" t="s">
        <v>4</v>
      </c>
      <c r="B26" s="244"/>
      <c r="C26" s="244"/>
      <c r="D26" s="244"/>
      <c r="E26" s="244"/>
      <c r="F26" s="244"/>
      <c r="G26" s="245"/>
      <c r="H26" s="250">
        <v>66701</v>
      </c>
      <c r="I26" s="250"/>
      <c r="J26" s="250"/>
      <c r="K26" s="250">
        <v>7431476</v>
      </c>
      <c r="L26" s="250"/>
      <c r="M26" s="250"/>
      <c r="N26" s="250"/>
      <c r="O26" s="250"/>
      <c r="P26" s="250">
        <v>3134</v>
      </c>
      <c r="Q26" s="250"/>
      <c r="R26" s="250"/>
      <c r="S26" s="250">
        <v>527860</v>
      </c>
      <c r="T26" s="250"/>
      <c r="U26" s="250"/>
      <c r="V26" s="250"/>
      <c r="W26" s="250">
        <v>114</v>
      </c>
      <c r="X26" s="250"/>
      <c r="Y26" s="250"/>
      <c r="Z26" s="250">
        <v>10414</v>
      </c>
      <c r="AA26" s="250"/>
      <c r="AB26" s="250"/>
      <c r="AC26" s="250"/>
      <c r="AD26" s="262">
        <v>12160</v>
      </c>
      <c r="AE26" s="263"/>
      <c r="AF26" s="264"/>
      <c r="AG26" s="262">
        <v>624232</v>
      </c>
      <c r="AH26" s="263"/>
      <c r="AI26" s="263"/>
      <c r="AJ26" s="264"/>
      <c r="AK26" s="262">
        <v>1062</v>
      </c>
      <c r="AL26" s="263"/>
      <c r="AM26" s="264"/>
      <c r="AN26" s="262">
        <v>335636</v>
      </c>
      <c r="AO26" s="263"/>
      <c r="AP26" s="263"/>
      <c r="AQ26" s="264"/>
      <c r="AR26" s="262">
        <v>83171</v>
      </c>
      <c r="AS26" s="263"/>
      <c r="AT26" s="264"/>
      <c r="AU26" s="262">
        <v>8929618</v>
      </c>
      <c r="AV26" s="263"/>
      <c r="AW26" s="263"/>
      <c r="AX26" s="263"/>
      <c r="AY26" s="264"/>
    </row>
    <row r="32" spans="1:51">
      <c r="H32" s="4"/>
    </row>
  </sheetData>
  <sheetProtection selectLockedCells="1"/>
  <mergeCells count="257">
    <mergeCell ref="AK2:AY2"/>
    <mergeCell ref="W22:Y22"/>
    <mergeCell ref="W23:Y23"/>
    <mergeCell ref="W24:Y24"/>
    <mergeCell ref="W25:Y25"/>
    <mergeCell ref="W26:Y26"/>
    <mergeCell ref="W17:Y17"/>
    <mergeCell ref="W18:Y18"/>
    <mergeCell ref="W19:Y19"/>
    <mergeCell ref="W20:Y20"/>
    <mergeCell ref="W21:Y21"/>
    <mergeCell ref="Z22:AC22"/>
    <mergeCell ref="Z23:AC23"/>
    <mergeCell ref="Z24:AC24"/>
    <mergeCell ref="Z25:AC25"/>
    <mergeCell ref="Z26:AC26"/>
    <mergeCell ref="Z17:AC17"/>
    <mergeCell ref="Z18:AC18"/>
    <mergeCell ref="Z19:AC19"/>
    <mergeCell ref="Z20:AC20"/>
    <mergeCell ref="Z21:AC21"/>
    <mergeCell ref="AU25:AY25"/>
    <mergeCell ref="AD26:AF26"/>
    <mergeCell ref="AU26:AY26"/>
    <mergeCell ref="AU23:AY23"/>
    <mergeCell ref="AD24:AF24"/>
    <mergeCell ref="AG24:AJ24"/>
    <mergeCell ref="AK24:AM24"/>
    <mergeCell ref="AN24:AQ24"/>
    <mergeCell ref="AR24:AT24"/>
    <mergeCell ref="AU24:AY24"/>
    <mergeCell ref="AK14:AY14"/>
    <mergeCell ref="AU21:AY21"/>
    <mergeCell ref="AD22:AF22"/>
    <mergeCell ref="AG22:AJ22"/>
    <mergeCell ref="AK22:AM22"/>
    <mergeCell ref="AN22:AQ22"/>
    <mergeCell ref="AR22:AT22"/>
    <mergeCell ref="AU22:AY22"/>
    <mergeCell ref="AK17:AM17"/>
    <mergeCell ref="AN17:AQ17"/>
    <mergeCell ref="AR17:AT17"/>
    <mergeCell ref="AU17:AY17"/>
    <mergeCell ref="AD18:AF18"/>
    <mergeCell ref="AG18:AJ18"/>
    <mergeCell ref="AK18:AM18"/>
    <mergeCell ref="AN18:AQ18"/>
    <mergeCell ref="AR18:AT18"/>
    <mergeCell ref="AD20:AF20"/>
    <mergeCell ref="AG20:AJ20"/>
    <mergeCell ref="AK20:AM20"/>
    <mergeCell ref="AN20:AQ20"/>
    <mergeCell ref="AR20:AT20"/>
    <mergeCell ref="AU20:AY20"/>
    <mergeCell ref="A16:G16"/>
    <mergeCell ref="AD15:AJ15"/>
    <mergeCell ref="AK15:AQ15"/>
    <mergeCell ref="AR15:AY15"/>
    <mergeCell ref="AD16:AF16"/>
    <mergeCell ref="AG16:AJ16"/>
    <mergeCell ref="AK16:AM16"/>
    <mergeCell ref="AN16:AQ16"/>
    <mergeCell ref="AR16:AT16"/>
    <mergeCell ref="AU16:AY16"/>
    <mergeCell ref="W15:AC15"/>
    <mergeCell ref="Z16:AC16"/>
    <mergeCell ref="W16:Y16"/>
    <mergeCell ref="P20:R20"/>
    <mergeCell ref="S20:V20"/>
    <mergeCell ref="AD19:AF19"/>
    <mergeCell ref="AG19:AJ19"/>
    <mergeCell ref="AK19:AM19"/>
    <mergeCell ref="K26:O26"/>
    <mergeCell ref="P26:R26"/>
    <mergeCell ref="S26:V26"/>
    <mergeCell ref="AD25:AF25"/>
    <mergeCell ref="AG25:AJ25"/>
    <mergeCell ref="AK25:AM25"/>
    <mergeCell ref="AN25:AQ25"/>
    <mergeCell ref="AR25:AT25"/>
    <mergeCell ref="K25:O25"/>
    <mergeCell ref="P25:R25"/>
    <mergeCell ref="S25:V25"/>
    <mergeCell ref="AG26:AJ26"/>
    <mergeCell ref="AK26:AM26"/>
    <mergeCell ref="AN26:AQ26"/>
    <mergeCell ref="AR26:AT26"/>
    <mergeCell ref="K24:O24"/>
    <mergeCell ref="P24:R24"/>
    <mergeCell ref="S24:V24"/>
    <mergeCell ref="AD23:AF23"/>
    <mergeCell ref="AG23:AJ23"/>
    <mergeCell ref="AK23:AM23"/>
    <mergeCell ref="AN23:AQ23"/>
    <mergeCell ref="AR23:AT23"/>
    <mergeCell ref="K23:O23"/>
    <mergeCell ref="P23:R23"/>
    <mergeCell ref="S23:V23"/>
    <mergeCell ref="K22:O22"/>
    <mergeCell ref="P22:R22"/>
    <mergeCell ref="S22:V22"/>
    <mergeCell ref="AD21:AF21"/>
    <mergeCell ref="AG21:AJ21"/>
    <mergeCell ref="AK21:AM21"/>
    <mergeCell ref="AN21:AQ21"/>
    <mergeCell ref="AR21:AT21"/>
    <mergeCell ref="K21:O21"/>
    <mergeCell ref="P21:R21"/>
    <mergeCell ref="S21:V21"/>
    <mergeCell ref="AN19:AQ19"/>
    <mergeCell ref="AR19:AT19"/>
    <mergeCell ref="AU19:AY19"/>
    <mergeCell ref="P19:R19"/>
    <mergeCell ref="S19:V19"/>
    <mergeCell ref="P18:R18"/>
    <mergeCell ref="S18:V18"/>
    <mergeCell ref="P15:V15"/>
    <mergeCell ref="AU18:AY18"/>
    <mergeCell ref="H16:J16"/>
    <mergeCell ref="K16:O16"/>
    <mergeCell ref="P16:R16"/>
    <mergeCell ref="S16:V16"/>
    <mergeCell ref="AD17:AF17"/>
    <mergeCell ref="AG17:AJ17"/>
    <mergeCell ref="H15:O15"/>
    <mergeCell ref="K18:O18"/>
    <mergeCell ref="B17:G17"/>
    <mergeCell ref="A26:G26"/>
    <mergeCell ref="H17:J17"/>
    <mergeCell ref="H18:J18"/>
    <mergeCell ref="H19:J19"/>
    <mergeCell ref="H20:J20"/>
    <mergeCell ref="H21:J21"/>
    <mergeCell ref="H23:J23"/>
    <mergeCell ref="H25:J25"/>
    <mergeCell ref="A17:A25"/>
    <mergeCell ref="B19:G19"/>
    <mergeCell ref="B20:G20"/>
    <mergeCell ref="B21:G21"/>
    <mergeCell ref="B22:G22"/>
    <mergeCell ref="B23:G23"/>
    <mergeCell ref="B24:G24"/>
    <mergeCell ref="B25:G25"/>
    <mergeCell ref="H22:J22"/>
    <mergeCell ref="H24:J24"/>
    <mergeCell ref="H26:J26"/>
    <mergeCell ref="AT11:AV11"/>
    <mergeCell ref="AW11:AY11"/>
    <mergeCell ref="AT3:AY3"/>
    <mergeCell ref="B18:G18"/>
    <mergeCell ref="K17:O17"/>
    <mergeCell ref="P17:R17"/>
    <mergeCell ref="S17:V17"/>
    <mergeCell ref="AT8:AV8"/>
    <mergeCell ref="AW8:AY8"/>
    <mergeCell ref="AT9:AV9"/>
    <mergeCell ref="AW9:AY9"/>
    <mergeCell ref="AT10:AV10"/>
    <mergeCell ref="AW10:AY10"/>
    <mergeCell ref="AT5:AV5"/>
    <mergeCell ref="AW5:AY5"/>
    <mergeCell ref="AT6:AV6"/>
    <mergeCell ref="AW6:AY6"/>
    <mergeCell ref="AT7:AV7"/>
    <mergeCell ref="AW7:AY7"/>
    <mergeCell ref="A4:G4"/>
    <mergeCell ref="AT4:AV4"/>
    <mergeCell ref="AW4:AY4"/>
    <mergeCell ref="AB10:AE10"/>
    <mergeCell ref="AF10:AJ10"/>
    <mergeCell ref="AK10:AN10"/>
    <mergeCell ref="AO10:AS10"/>
    <mergeCell ref="H11:K11"/>
    <mergeCell ref="L11:O11"/>
    <mergeCell ref="P11:S11"/>
    <mergeCell ref="T11:W11"/>
    <mergeCell ref="X11:AA11"/>
    <mergeCell ref="AB11:AE11"/>
    <mergeCell ref="AF11:AJ11"/>
    <mergeCell ref="AK11:AN11"/>
    <mergeCell ref="AO11:AS11"/>
    <mergeCell ref="H10:K10"/>
    <mergeCell ref="L10:O10"/>
    <mergeCell ref="P10:S10"/>
    <mergeCell ref="T10:W10"/>
    <mergeCell ref="X10:AA10"/>
    <mergeCell ref="H9:K9"/>
    <mergeCell ref="L9:O9"/>
    <mergeCell ref="P9:S9"/>
    <mergeCell ref="T9:W9"/>
    <mergeCell ref="X9:AA9"/>
    <mergeCell ref="AB9:AE9"/>
    <mergeCell ref="AF9:AJ9"/>
    <mergeCell ref="AK9:AN9"/>
    <mergeCell ref="AO9:AS9"/>
    <mergeCell ref="H6:K6"/>
    <mergeCell ref="L6:O6"/>
    <mergeCell ref="P6:S6"/>
    <mergeCell ref="T6:W6"/>
    <mergeCell ref="X6:AA6"/>
    <mergeCell ref="AB8:AE8"/>
    <mergeCell ref="AF8:AJ8"/>
    <mergeCell ref="AK8:AN8"/>
    <mergeCell ref="AO8:AS8"/>
    <mergeCell ref="H8:K8"/>
    <mergeCell ref="L8:O8"/>
    <mergeCell ref="P8:S8"/>
    <mergeCell ref="T8:W8"/>
    <mergeCell ref="X8:AA8"/>
    <mergeCell ref="A1:AU1"/>
    <mergeCell ref="A8:G8"/>
    <mergeCell ref="A5:G5"/>
    <mergeCell ref="A6:G6"/>
    <mergeCell ref="A7:G7"/>
    <mergeCell ref="A9:G9"/>
    <mergeCell ref="A10:G10"/>
    <mergeCell ref="A11:G11"/>
    <mergeCell ref="H4:K4"/>
    <mergeCell ref="L4:O4"/>
    <mergeCell ref="H3:O3"/>
    <mergeCell ref="P4:S4"/>
    <mergeCell ref="T4:W4"/>
    <mergeCell ref="AO4:AS4"/>
    <mergeCell ref="X3:AJ3"/>
    <mergeCell ref="AK3:AS3"/>
    <mergeCell ref="X5:AA5"/>
    <mergeCell ref="AB5:AE5"/>
    <mergeCell ref="AF5:AJ5"/>
    <mergeCell ref="AK5:AN5"/>
    <mergeCell ref="AO5:AS5"/>
    <mergeCell ref="X4:AA4"/>
    <mergeCell ref="AB4:AE4"/>
    <mergeCell ref="AF4:AJ4"/>
    <mergeCell ref="K19:O19"/>
    <mergeCell ref="K20:O20"/>
    <mergeCell ref="A15:G15"/>
    <mergeCell ref="A3:G3"/>
    <mergeCell ref="P3:W3"/>
    <mergeCell ref="H5:K5"/>
    <mergeCell ref="L5:O5"/>
    <mergeCell ref="P5:S5"/>
    <mergeCell ref="T5:W5"/>
    <mergeCell ref="A13:AU13"/>
    <mergeCell ref="AK4:AN4"/>
    <mergeCell ref="AB6:AE6"/>
    <mergeCell ref="AF6:AJ6"/>
    <mergeCell ref="AK6:AN6"/>
    <mergeCell ref="AO6:AS6"/>
    <mergeCell ref="H7:K7"/>
    <mergeCell ref="L7:O7"/>
    <mergeCell ref="P7:S7"/>
    <mergeCell ref="T7:W7"/>
    <mergeCell ref="X7:AA7"/>
    <mergeCell ref="AB7:AE7"/>
    <mergeCell ref="AF7:AJ7"/>
    <mergeCell ref="AK7:AN7"/>
    <mergeCell ref="AO7:AS7"/>
  </mergeCells>
  <phoneticPr fontId="2"/>
  <conditionalFormatting sqref="H5:AJ9">
    <cfRule type="expression" dxfId="105" priority="2">
      <formula>H5=""</formula>
    </cfRule>
  </conditionalFormatting>
  <conditionalFormatting sqref="H17:AQ25">
    <cfRule type="expression" dxfId="104" priority="1">
      <formula>H17=""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rstPageNumber="48" orientation="portrait" useFirstPageNumber="1" r:id="rId1"/>
  <headerFooter>
    <oddFooter>&amp;C&amp;"ＭＳ 明朝,標準"&amp;12&amp;P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2"/>
  <sheetViews>
    <sheetView showGridLines="0" view="pageBreakPreview" topLeftCell="CG22" zoomScaleNormal="100" zoomScaleSheetLayoutView="100" workbookViewId="0">
      <selection activeCell="CN34" sqref="CN34"/>
    </sheetView>
  </sheetViews>
  <sheetFormatPr defaultRowHeight="13.5"/>
  <cols>
    <col min="1" max="1" width="12.5" style="1" customWidth="1"/>
    <col min="2" max="3" width="7.5" style="1" customWidth="1"/>
    <col min="4" max="4" width="8.75" style="1" customWidth="1"/>
    <col min="5" max="5" width="8.5" style="1" customWidth="1"/>
    <col min="6" max="9" width="11.125" style="1" customWidth="1"/>
    <col min="10" max="11" width="11.25" style="1" customWidth="1"/>
    <col min="12" max="12" width="11.125" style="1" customWidth="1"/>
    <col min="13" max="13" width="10" style="1" customWidth="1"/>
    <col min="14" max="17" width="11.25" style="1" customWidth="1"/>
    <col min="18" max="18" width="12.5" style="1" customWidth="1"/>
    <col min="19" max="23" width="11.25" style="1" customWidth="1"/>
    <col min="24" max="24" width="9.625" style="1" customWidth="1"/>
    <col min="25" max="25" width="10.625" style="1" customWidth="1"/>
    <col min="26" max="26" width="11.125" style="1" customWidth="1"/>
    <col min="27" max="30" width="10.625" style="1" customWidth="1"/>
    <col min="31" max="33" width="9.625" style="1" customWidth="1"/>
    <col min="34" max="34" width="12.5" style="1" customWidth="1"/>
    <col min="35" max="39" width="9.25" style="1" customWidth="1"/>
    <col min="40" max="48" width="10" style="1" customWidth="1"/>
    <col min="49" max="50" width="9.625" style="1" customWidth="1"/>
    <col min="51" max="51" width="10" style="1" customWidth="1"/>
    <col min="52" max="52" width="12.5" style="1" customWidth="1"/>
    <col min="53" max="57" width="10" style="1" customWidth="1"/>
    <col min="58" max="64" width="9.75" style="1" customWidth="1"/>
    <col min="65" max="66" width="11.25" style="1" customWidth="1"/>
    <col min="67" max="69" width="10" style="1" customWidth="1"/>
    <col min="70" max="70" width="12.5" style="1" customWidth="1"/>
    <col min="71" max="84" width="11.25" style="1" customWidth="1"/>
    <col min="85" max="85" width="12.5" style="1" customWidth="1"/>
    <col min="86" max="89" width="11.25" style="1" customWidth="1"/>
    <col min="90" max="91" width="11.875" style="1" customWidth="1"/>
    <col min="92" max="96" width="11.25" style="1" customWidth="1"/>
    <col min="97" max="16384" width="9" style="1"/>
  </cols>
  <sheetData>
    <row r="1" spans="1:99" s="24" customFormat="1" ht="30" customHeight="1">
      <c r="A1" s="313" t="s">
        <v>49</v>
      </c>
      <c r="B1" s="313"/>
      <c r="C1" s="313"/>
      <c r="D1" s="313"/>
      <c r="E1" s="313"/>
      <c r="F1" s="313"/>
      <c r="G1" s="313"/>
      <c r="H1" s="313"/>
      <c r="I1" s="313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</row>
    <row r="2" spans="1:99" s="24" customFormat="1" ht="18.75" customHeight="1"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</row>
    <row r="3" spans="1:99" s="24" customFormat="1" ht="22.5" customHeight="1">
      <c r="A3" s="25" t="s">
        <v>0</v>
      </c>
      <c r="B3" s="310" t="s">
        <v>14</v>
      </c>
      <c r="C3" s="311"/>
      <c r="D3" s="311"/>
      <c r="E3" s="312"/>
      <c r="F3" s="317" t="s">
        <v>56</v>
      </c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9"/>
      <c r="R3" s="25" t="s">
        <v>0</v>
      </c>
      <c r="S3" s="310" t="s">
        <v>56</v>
      </c>
      <c r="T3" s="311"/>
      <c r="U3" s="311"/>
      <c r="V3" s="311"/>
      <c r="W3" s="312"/>
      <c r="X3" s="304" t="s">
        <v>81</v>
      </c>
      <c r="Y3" s="305"/>
      <c r="Z3" s="305"/>
      <c r="AA3" s="305"/>
      <c r="AB3" s="305"/>
      <c r="AC3" s="305"/>
      <c r="AD3" s="305"/>
      <c r="AE3" s="305"/>
      <c r="AF3" s="305"/>
      <c r="AG3" s="306"/>
      <c r="AH3" s="25" t="s">
        <v>0</v>
      </c>
      <c r="AI3" s="307" t="s">
        <v>81</v>
      </c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9"/>
      <c r="AZ3" s="25" t="s">
        <v>0</v>
      </c>
      <c r="BA3" s="304" t="s">
        <v>9</v>
      </c>
      <c r="BB3" s="305"/>
      <c r="BC3" s="305"/>
      <c r="BD3" s="305"/>
      <c r="BE3" s="305"/>
      <c r="BF3" s="305"/>
      <c r="BG3" s="305"/>
      <c r="BH3" s="305"/>
      <c r="BI3" s="305"/>
      <c r="BJ3" s="305"/>
      <c r="BK3" s="305"/>
      <c r="BL3" s="305"/>
      <c r="BM3" s="305"/>
      <c r="BN3" s="305"/>
      <c r="BO3" s="305"/>
      <c r="BP3" s="305"/>
      <c r="BQ3" s="306"/>
      <c r="BR3" s="25" t="s">
        <v>0</v>
      </c>
      <c r="BS3" s="304" t="s">
        <v>101</v>
      </c>
      <c r="BT3" s="305"/>
      <c r="BU3" s="305"/>
      <c r="BV3" s="305"/>
      <c r="BW3" s="305"/>
      <c r="BX3" s="305"/>
      <c r="BY3" s="305"/>
      <c r="BZ3" s="305"/>
      <c r="CA3" s="305"/>
      <c r="CB3" s="305"/>
      <c r="CC3" s="305"/>
      <c r="CD3" s="305"/>
      <c r="CE3" s="305"/>
      <c r="CF3" s="306"/>
      <c r="CG3" s="25" t="s">
        <v>0</v>
      </c>
      <c r="CH3" s="280" t="s">
        <v>104</v>
      </c>
      <c r="CI3" s="269"/>
      <c r="CJ3" s="269"/>
      <c r="CK3" s="270"/>
      <c r="CL3" s="26" t="s">
        <v>105</v>
      </c>
      <c r="CM3" s="26" t="s">
        <v>170</v>
      </c>
      <c r="CN3" s="26" t="s">
        <v>106</v>
      </c>
      <c r="CO3" s="232" t="s">
        <v>6</v>
      </c>
      <c r="CP3" s="232"/>
      <c r="CQ3" s="232"/>
      <c r="CR3" s="26" t="s">
        <v>107</v>
      </c>
      <c r="CS3" s="22"/>
      <c r="CT3" s="22"/>
      <c r="CU3" s="22"/>
    </row>
    <row r="4" spans="1:99" s="24" customFormat="1" ht="18.75" customHeight="1">
      <c r="A4" s="290" t="s">
        <v>9</v>
      </c>
      <c r="B4" s="301" t="s">
        <v>50</v>
      </c>
      <c r="C4" s="301"/>
      <c r="D4" s="27" t="s">
        <v>2</v>
      </c>
      <c r="E4" s="28"/>
      <c r="F4" s="29" t="s">
        <v>51</v>
      </c>
      <c r="G4" s="29" t="s">
        <v>52</v>
      </c>
      <c r="H4" s="29" t="s">
        <v>53</v>
      </c>
      <c r="I4" s="30" t="s">
        <v>3</v>
      </c>
      <c r="J4" s="26" t="s">
        <v>160</v>
      </c>
      <c r="K4" s="314" t="s">
        <v>54</v>
      </c>
      <c r="L4" s="315"/>
      <c r="M4" s="315"/>
      <c r="N4" s="316"/>
      <c r="O4" s="314" t="s">
        <v>55</v>
      </c>
      <c r="P4" s="315"/>
      <c r="Q4" s="316"/>
      <c r="R4" s="290" t="s">
        <v>9</v>
      </c>
      <c r="S4" s="31" t="s">
        <v>192</v>
      </c>
      <c r="T4" s="31" t="s">
        <v>193</v>
      </c>
      <c r="U4" s="26" t="s">
        <v>148</v>
      </c>
      <c r="V4" s="26" t="s">
        <v>151</v>
      </c>
      <c r="W4" s="32" t="s">
        <v>2</v>
      </c>
      <c r="X4" s="33" t="s">
        <v>70</v>
      </c>
      <c r="Y4" s="301" t="s">
        <v>71</v>
      </c>
      <c r="Z4" s="301"/>
      <c r="AA4" s="33" t="s">
        <v>72</v>
      </c>
      <c r="AB4" s="26" t="s">
        <v>75</v>
      </c>
      <c r="AC4" s="33" t="s">
        <v>73</v>
      </c>
      <c r="AD4" s="33" t="s">
        <v>74</v>
      </c>
      <c r="AE4" s="287" t="s">
        <v>77</v>
      </c>
      <c r="AF4" s="288"/>
      <c r="AG4" s="289"/>
      <c r="AH4" s="290" t="s">
        <v>9</v>
      </c>
      <c r="AI4" s="293" t="s">
        <v>82</v>
      </c>
      <c r="AJ4" s="294"/>
      <c r="AK4" s="295"/>
      <c r="AL4" s="34" t="s">
        <v>85</v>
      </c>
      <c r="AM4" s="34" t="s">
        <v>86</v>
      </c>
      <c r="AN4" s="293" t="s">
        <v>87</v>
      </c>
      <c r="AO4" s="294"/>
      <c r="AP4" s="295"/>
      <c r="AQ4" s="33" t="s">
        <v>91</v>
      </c>
      <c r="AR4" s="296" t="s">
        <v>92</v>
      </c>
      <c r="AS4" s="297"/>
      <c r="AT4" s="297"/>
      <c r="AU4" s="297"/>
      <c r="AV4" s="298"/>
      <c r="AW4" s="35" t="s">
        <v>154</v>
      </c>
      <c r="AX4" s="34" t="s">
        <v>99</v>
      </c>
      <c r="AY4" s="34" t="s">
        <v>2</v>
      </c>
      <c r="AZ4" s="290" t="s">
        <v>9</v>
      </c>
      <c r="BA4" s="35" t="s">
        <v>51</v>
      </c>
      <c r="BB4" s="35" t="s">
        <v>159</v>
      </c>
      <c r="BC4" s="35" t="s">
        <v>178</v>
      </c>
      <c r="BD4" s="34" t="s">
        <v>3</v>
      </c>
      <c r="BE4" s="35" t="s">
        <v>160</v>
      </c>
      <c r="BF4" s="232" t="s">
        <v>182</v>
      </c>
      <c r="BG4" s="232"/>
      <c r="BH4" s="232"/>
      <c r="BI4" s="232"/>
      <c r="BJ4" s="299" t="s">
        <v>100</v>
      </c>
      <c r="BK4" s="299"/>
      <c r="BL4" s="299"/>
      <c r="BM4" s="36" t="s">
        <v>194</v>
      </c>
      <c r="BN4" s="31" t="s">
        <v>148</v>
      </c>
      <c r="BO4" s="26" t="s">
        <v>175</v>
      </c>
      <c r="BP4" s="26" t="s">
        <v>151</v>
      </c>
      <c r="BQ4" s="34" t="s">
        <v>2</v>
      </c>
      <c r="BR4" s="290" t="s">
        <v>9</v>
      </c>
      <c r="BS4" s="26" t="s">
        <v>51</v>
      </c>
      <c r="BT4" s="26" t="s">
        <v>160</v>
      </c>
      <c r="BU4" s="232" t="s">
        <v>102</v>
      </c>
      <c r="BV4" s="232"/>
      <c r="BW4" s="232"/>
      <c r="BX4" s="232"/>
      <c r="BY4" s="232" t="s">
        <v>103</v>
      </c>
      <c r="BZ4" s="232"/>
      <c r="CA4" s="232"/>
      <c r="CB4" s="36" t="s">
        <v>194</v>
      </c>
      <c r="CC4" s="31" t="s">
        <v>148</v>
      </c>
      <c r="CD4" s="26" t="s">
        <v>148</v>
      </c>
      <c r="CE4" s="26" t="s">
        <v>187</v>
      </c>
      <c r="CF4" s="33" t="s">
        <v>2</v>
      </c>
      <c r="CG4" s="290" t="s">
        <v>9</v>
      </c>
      <c r="CH4" s="37" t="s">
        <v>164</v>
      </c>
      <c r="CI4" s="38" t="s">
        <v>165</v>
      </c>
      <c r="CJ4" s="37" t="s">
        <v>168</v>
      </c>
      <c r="CK4" s="37" t="s">
        <v>5</v>
      </c>
      <c r="CL4" s="39"/>
      <c r="CM4" s="37" t="s">
        <v>169</v>
      </c>
      <c r="CN4" s="39"/>
      <c r="CO4" s="281" t="s">
        <v>50</v>
      </c>
      <c r="CP4" s="281"/>
      <c r="CQ4" s="33" t="s">
        <v>2</v>
      </c>
      <c r="CR4" s="40"/>
      <c r="CS4" s="22"/>
      <c r="CT4" s="22"/>
      <c r="CU4" s="22"/>
    </row>
    <row r="5" spans="1:99" s="24" customFormat="1" ht="17.25" customHeight="1">
      <c r="A5" s="291"/>
      <c r="B5" s="41" t="s">
        <v>204</v>
      </c>
      <c r="C5" s="41" t="s">
        <v>205</v>
      </c>
      <c r="D5" s="22"/>
      <c r="E5" s="42" t="s">
        <v>179</v>
      </c>
      <c r="F5" s="43"/>
      <c r="G5" s="44"/>
      <c r="H5" s="44"/>
      <c r="I5" s="44"/>
      <c r="J5" s="37" t="s">
        <v>161</v>
      </c>
      <c r="K5" s="31" t="s">
        <v>141</v>
      </c>
      <c r="L5" s="31" t="s">
        <v>143</v>
      </c>
      <c r="M5" s="31" t="s">
        <v>145</v>
      </c>
      <c r="N5" s="45" t="s">
        <v>3</v>
      </c>
      <c r="O5" s="31" t="s">
        <v>141</v>
      </c>
      <c r="P5" s="285" t="s">
        <v>173</v>
      </c>
      <c r="Q5" s="45" t="s">
        <v>3</v>
      </c>
      <c r="R5" s="291"/>
      <c r="S5" s="46" t="s">
        <v>195</v>
      </c>
      <c r="T5" s="46" t="s">
        <v>196</v>
      </c>
      <c r="U5" s="37" t="s">
        <v>149</v>
      </c>
      <c r="V5" s="37" t="s">
        <v>152</v>
      </c>
      <c r="W5" s="44"/>
      <c r="X5" s="34"/>
      <c r="Y5" s="302"/>
      <c r="Z5" s="301"/>
      <c r="AA5" s="34"/>
      <c r="AB5" s="37" t="s">
        <v>76</v>
      </c>
      <c r="AC5" s="34"/>
      <c r="AD5" s="34"/>
      <c r="AE5" s="282" t="s">
        <v>78</v>
      </c>
      <c r="AF5" s="283"/>
      <c r="AG5" s="284"/>
      <c r="AH5" s="291"/>
      <c r="AI5" s="47" t="s">
        <v>83</v>
      </c>
      <c r="AJ5" s="47" t="s">
        <v>84</v>
      </c>
      <c r="AK5" s="47" t="s">
        <v>2</v>
      </c>
      <c r="AL5" s="44"/>
      <c r="AM5" s="44"/>
      <c r="AN5" s="48" t="s">
        <v>83</v>
      </c>
      <c r="AO5" s="48" t="s">
        <v>89</v>
      </c>
      <c r="AP5" s="48" t="s">
        <v>2</v>
      </c>
      <c r="AQ5" s="44"/>
      <c r="AR5" s="48" t="s">
        <v>83</v>
      </c>
      <c r="AS5" s="48" t="s">
        <v>95</v>
      </c>
      <c r="AT5" s="48" t="s">
        <v>97</v>
      </c>
      <c r="AU5" s="48" t="s">
        <v>98</v>
      </c>
      <c r="AV5" s="49" t="s">
        <v>2</v>
      </c>
      <c r="AW5" s="50" t="s">
        <v>155</v>
      </c>
      <c r="AX5" s="44"/>
      <c r="AY5" s="44"/>
      <c r="AZ5" s="291"/>
      <c r="BA5" s="37" t="s">
        <v>158</v>
      </c>
      <c r="BB5" s="37" t="s">
        <v>177</v>
      </c>
      <c r="BC5" s="37" t="s">
        <v>177</v>
      </c>
      <c r="BD5" s="34"/>
      <c r="BE5" s="50" t="s">
        <v>161</v>
      </c>
      <c r="BF5" s="31" t="s">
        <v>141</v>
      </c>
      <c r="BG5" s="31" t="s">
        <v>143</v>
      </c>
      <c r="BH5" s="31" t="s">
        <v>145</v>
      </c>
      <c r="BI5" s="47" t="s">
        <v>3</v>
      </c>
      <c r="BJ5" s="31" t="s">
        <v>141</v>
      </c>
      <c r="BK5" s="249" t="s">
        <v>183</v>
      </c>
      <c r="BL5" s="47" t="s">
        <v>3</v>
      </c>
      <c r="BM5" s="47" t="s">
        <v>197</v>
      </c>
      <c r="BN5" s="46" t="s">
        <v>197</v>
      </c>
      <c r="BO5" s="37" t="s">
        <v>176</v>
      </c>
      <c r="BP5" s="37" t="s">
        <v>152</v>
      </c>
      <c r="BQ5" s="34"/>
      <c r="BR5" s="291"/>
      <c r="BS5" s="37" t="s">
        <v>162</v>
      </c>
      <c r="BT5" s="37" t="s">
        <v>161</v>
      </c>
      <c r="BU5" s="31" t="s">
        <v>141</v>
      </c>
      <c r="BV5" s="31" t="s">
        <v>143</v>
      </c>
      <c r="BW5" s="31" t="s">
        <v>145</v>
      </c>
      <c r="BX5" s="36" t="s">
        <v>3</v>
      </c>
      <c r="BY5" s="31" t="s">
        <v>141</v>
      </c>
      <c r="BZ5" s="285" t="s">
        <v>163</v>
      </c>
      <c r="CA5" s="36" t="s">
        <v>3</v>
      </c>
      <c r="CB5" s="47" t="s">
        <v>197</v>
      </c>
      <c r="CC5" s="46" t="s">
        <v>197</v>
      </c>
      <c r="CD5" s="37" t="s">
        <v>186</v>
      </c>
      <c r="CE5" s="37" t="s">
        <v>188</v>
      </c>
      <c r="CF5" s="34"/>
      <c r="CG5" s="291"/>
      <c r="CH5" s="34"/>
      <c r="CI5" s="51" t="s">
        <v>166</v>
      </c>
      <c r="CJ5" s="37" t="s">
        <v>167</v>
      </c>
      <c r="CK5" s="37" t="s">
        <v>104</v>
      </c>
      <c r="CL5" s="39"/>
      <c r="CM5" s="37" t="s">
        <v>6</v>
      </c>
      <c r="CN5" s="39"/>
      <c r="CO5" s="30" t="s">
        <v>204</v>
      </c>
      <c r="CP5" s="30" t="s">
        <v>205</v>
      </c>
      <c r="CQ5" s="34"/>
      <c r="CR5" s="34"/>
      <c r="CS5" s="22"/>
      <c r="CT5" s="22"/>
      <c r="CU5" s="22"/>
    </row>
    <row r="6" spans="1:99" s="24" customFormat="1" ht="17.25" customHeight="1">
      <c r="A6" s="291"/>
      <c r="B6" s="44"/>
      <c r="C6" s="44"/>
      <c r="D6" s="22"/>
      <c r="E6" s="52" t="s">
        <v>138</v>
      </c>
      <c r="F6" s="43"/>
      <c r="G6" s="44"/>
      <c r="H6" s="44"/>
      <c r="I6" s="44"/>
      <c r="J6" s="37" t="s">
        <v>153</v>
      </c>
      <c r="K6" s="46" t="s">
        <v>142</v>
      </c>
      <c r="L6" s="46" t="s">
        <v>144</v>
      </c>
      <c r="M6" s="46" t="s">
        <v>146</v>
      </c>
      <c r="N6" s="53"/>
      <c r="O6" s="46" t="s">
        <v>142</v>
      </c>
      <c r="P6" s="286"/>
      <c r="Q6" s="53"/>
      <c r="R6" s="291"/>
      <c r="S6" s="46" t="s">
        <v>153</v>
      </c>
      <c r="T6" s="46" t="s">
        <v>153</v>
      </c>
      <c r="U6" s="37" t="s">
        <v>150</v>
      </c>
      <c r="V6" s="37" t="s">
        <v>153</v>
      </c>
      <c r="W6" s="44"/>
      <c r="X6" s="44"/>
      <c r="Z6" s="303" t="s">
        <v>219</v>
      </c>
      <c r="AA6" s="44"/>
      <c r="AB6" s="44"/>
      <c r="AC6" s="44"/>
      <c r="AD6" s="44"/>
      <c r="AE6" s="54" t="s">
        <v>79</v>
      </c>
      <c r="AF6" s="54" t="s">
        <v>80</v>
      </c>
      <c r="AG6" s="54" t="s">
        <v>2</v>
      </c>
      <c r="AH6" s="291"/>
      <c r="AI6" s="44"/>
      <c r="AJ6" s="44"/>
      <c r="AK6" s="44"/>
      <c r="AL6" s="44"/>
      <c r="AM6" s="44"/>
      <c r="AN6" s="47" t="s">
        <v>88</v>
      </c>
      <c r="AO6" s="47" t="s">
        <v>90</v>
      </c>
      <c r="AP6" s="44"/>
      <c r="AQ6" s="44"/>
      <c r="AR6" s="55" t="s">
        <v>93</v>
      </c>
      <c r="AS6" s="55" t="s">
        <v>96</v>
      </c>
      <c r="AT6" s="55" t="s">
        <v>90</v>
      </c>
      <c r="AU6" s="55" t="s">
        <v>90</v>
      </c>
      <c r="AV6" s="44"/>
      <c r="AW6" s="50" t="s">
        <v>156</v>
      </c>
      <c r="AX6" s="44"/>
      <c r="AY6" s="44"/>
      <c r="AZ6" s="291"/>
      <c r="BA6" s="37"/>
      <c r="BB6" s="37" t="s">
        <v>140</v>
      </c>
      <c r="BC6" s="37" t="s">
        <v>140</v>
      </c>
      <c r="BD6" s="34"/>
      <c r="BE6" s="50" t="s">
        <v>153</v>
      </c>
      <c r="BF6" s="46" t="s">
        <v>158</v>
      </c>
      <c r="BG6" s="46" t="s">
        <v>181</v>
      </c>
      <c r="BH6" s="46" t="s">
        <v>146</v>
      </c>
      <c r="BI6" s="47"/>
      <c r="BJ6" s="46" t="s">
        <v>158</v>
      </c>
      <c r="BK6" s="300"/>
      <c r="BL6" s="47"/>
      <c r="BM6" s="47" t="s">
        <v>198</v>
      </c>
      <c r="BN6" s="46" t="s">
        <v>198</v>
      </c>
      <c r="BO6" s="37" t="s">
        <v>150</v>
      </c>
      <c r="BP6" s="37" t="s">
        <v>153</v>
      </c>
      <c r="BQ6" s="34"/>
      <c r="BR6" s="291"/>
      <c r="BS6" s="37" t="s">
        <v>184</v>
      </c>
      <c r="BT6" s="37" t="s">
        <v>158</v>
      </c>
      <c r="BU6" s="46" t="s">
        <v>158</v>
      </c>
      <c r="BV6" s="46" t="s">
        <v>144</v>
      </c>
      <c r="BW6" s="46" t="s">
        <v>146</v>
      </c>
      <c r="BX6" s="34"/>
      <c r="BY6" s="46" t="s">
        <v>158</v>
      </c>
      <c r="BZ6" s="286"/>
      <c r="CA6" s="47"/>
      <c r="CB6" s="47" t="s">
        <v>198</v>
      </c>
      <c r="CC6" s="46" t="s">
        <v>198</v>
      </c>
      <c r="CD6" s="37" t="s">
        <v>177</v>
      </c>
      <c r="CE6" s="37" t="s">
        <v>189</v>
      </c>
      <c r="CF6" s="34"/>
      <c r="CG6" s="291"/>
      <c r="CH6" s="37"/>
      <c r="CI6" s="51"/>
      <c r="CJ6" s="37" t="s">
        <v>104</v>
      </c>
      <c r="CK6" s="37"/>
      <c r="CL6" s="39"/>
      <c r="CM6" s="37" t="s">
        <v>171</v>
      </c>
      <c r="CN6" s="39"/>
      <c r="CO6" s="34"/>
      <c r="CP6" s="34"/>
      <c r="CQ6" s="34"/>
      <c r="CR6" s="34"/>
      <c r="CS6" s="22"/>
      <c r="CT6" s="22"/>
      <c r="CU6" s="22"/>
    </row>
    <row r="7" spans="1:99" s="24" customFormat="1" ht="17.25" customHeight="1">
      <c r="A7" s="291"/>
      <c r="B7" s="44"/>
      <c r="C7" s="44"/>
      <c r="D7" s="22"/>
      <c r="E7" s="52" t="s">
        <v>139</v>
      </c>
      <c r="F7" s="43"/>
      <c r="G7" s="44"/>
      <c r="H7" s="44"/>
      <c r="I7" s="44"/>
      <c r="J7" s="37" t="s">
        <v>158</v>
      </c>
      <c r="K7" s="46"/>
      <c r="L7" s="46" t="s">
        <v>142</v>
      </c>
      <c r="M7" s="46" t="s">
        <v>147</v>
      </c>
      <c r="N7" s="53"/>
      <c r="O7" s="46"/>
      <c r="P7" s="286"/>
      <c r="Q7" s="53"/>
      <c r="R7" s="291"/>
      <c r="S7" s="37"/>
      <c r="T7" s="37"/>
      <c r="U7" s="37"/>
      <c r="V7" s="37"/>
      <c r="W7" s="44"/>
      <c r="X7" s="44"/>
      <c r="Y7" s="14"/>
      <c r="Z7" s="303"/>
      <c r="AA7" s="44"/>
      <c r="AB7" s="44"/>
      <c r="AC7" s="44"/>
      <c r="AD7" s="44"/>
      <c r="AE7" s="44"/>
      <c r="AF7" s="44"/>
      <c r="AG7" s="44"/>
      <c r="AH7" s="291"/>
      <c r="AI7" s="44"/>
      <c r="AJ7" s="44"/>
      <c r="AK7" s="44"/>
      <c r="AL7" s="44"/>
      <c r="AM7" s="44"/>
      <c r="AN7" s="44"/>
      <c r="AO7" s="44"/>
      <c r="AP7" s="44"/>
      <c r="AQ7" s="44"/>
      <c r="AR7" s="55" t="s">
        <v>94</v>
      </c>
      <c r="AS7" s="55"/>
      <c r="AT7" s="55"/>
      <c r="AU7" s="55"/>
      <c r="AV7" s="44"/>
      <c r="AW7" s="50" t="s">
        <v>157</v>
      </c>
      <c r="AX7" s="44"/>
      <c r="AY7" s="44"/>
      <c r="AZ7" s="291"/>
      <c r="BA7" s="37"/>
      <c r="BB7" s="37"/>
      <c r="BC7" s="37"/>
      <c r="BD7" s="34"/>
      <c r="BE7" s="50" t="s">
        <v>158</v>
      </c>
      <c r="BF7" s="46"/>
      <c r="BG7" s="46" t="s">
        <v>158</v>
      </c>
      <c r="BH7" s="46" t="s">
        <v>140</v>
      </c>
      <c r="BI7" s="47"/>
      <c r="BJ7" s="46"/>
      <c r="BK7" s="300"/>
      <c r="BL7" s="47"/>
      <c r="BM7" s="47" t="s">
        <v>158</v>
      </c>
      <c r="BN7" s="46" t="s">
        <v>158</v>
      </c>
      <c r="BO7" s="37" t="s">
        <v>158</v>
      </c>
      <c r="BP7" s="37" t="s">
        <v>158</v>
      </c>
      <c r="BQ7" s="34"/>
      <c r="BR7" s="291"/>
      <c r="BS7" s="37" t="s">
        <v>185</v>
      </c>
      <c r="BT7" s="37"/>
      <c r="BU7" s="46"/>
      <c r="BV7" s="46" t="s">
        <v>158</v>
      </c>
      <c r="BW7" s="46" t="s">
        <v>140</v>
      </c>
      <c r="BX7" s="34"/>
      <c r="BY7" s="46"/>
      <c r="BZ7" s="286"/>
      <c r="CA7" s="47"/>
      <c r="CB7" s="47" t="s">
        <v>158</v>
      </c>
      <c r="CC7" s="46" t="s">
        <v>158</v>
      </c>
      <c r="CD7" s="37" t="s">
        <v>140</v>
      </c>
      <c r="CE7" s="37" t="s">
        <v>158</v>
      </c>
      <c r="CF7" s="34"/>
      <c r="CG7" s="291"/>
      <c r="CH7" s="37"/>
      <c r="CI7" s="51"/>
      <c r="CJ7" s="37"/>
      <c r="CK7" s="37"/>
      <c r="CL7" s="39"/>
      <c r="CM7" s="37"/>
      <c r="CN7" s="39"/>
      <c r="CO7" s="34"/>
      <c r="CP7" s="34"/>
      <c r="CQ7" s="34"/>
      <c r="CR7" s="34"/>
      <c r="CS7" s="22"/>
      <c r="CT7" s="22"/>
      <c r="CU7" s="22"/>
    </row>
    <row r="8" spans="1:99" s="24" customFormat="1" ht="17.25" customHeight="1">
      <c r="A8" s="292"/>
      <c r="B8" s="56" t="s">
        <v>57</v>
      </c>
      <c r="C8" s="56" t="s">
        <v>57</v>
      </c>
      <c r="D8" s="56" t="s">
        <v>57</v>
      </c>
      <c r="E8" s="56" t="s">
        <v>57</v>
      </c>
      <c r="F8" s="56" t="s">
        <v>58</v>
      </c>
      <c r="G8" s="56" t="s">
        <v>58</v>
      </c>
      <c r="H8" s="56" t="s">
        <v>58</v>
      </c>
      <c r="I8" s="56" t="s">
        <v>58</v>
      </c>
      <c r="J8" s="11" t="s">
        <v>66</v>
      </c>
      <c r="K8" s="11" t="s">
        <v>66</v>
      </c>
      <c r="L8" s="11" t="s">
        <v>66</v>
      </c>
      <c r="M8" s="11" t="s">
        <v>66</v>
      </c>
      <c r="N8" s="11" t="s">
        <v>66</v>
      </c>
      <c r="O8" s="11" t="s">
        <v>66</v>
      </c>
      <c r="P8" s="11" t="s">
        <v>66</v>
      </c>
      <c r="Q8" s="11" t="s">
        <v>66</v>
      </c>
      <c r="R8" s="292"/>
      <c r="S8" s="6" t="s">
        <v>66</v>
      </c>
      <c r="T8" s="6" t="s">
        <v>66</v>
      </c>
      <c r="U8" s="6" t="s">
        <v>66</v>
      </c>
      <c r="V8" s="6" t="s">
        <v>66</v>
      </c>
      <c r="W8" s="6" t="s">
        <v>66</v>
      </c>
      <c r="X8" s="6" t="s">
        <v>66</v>
      </c>
      <c r="Y8" s="15" t="s">
        <v>66</v>
      </c>
      <c r="Z8" s="303"/>
      <c r="AA8" s="6" t="s">
        <v>66</v>
      </c>
      <c r="AB8" s="6" t="s">
        <v>66</v>
      </c>
      <c r="AC8" s="6" t="s">
        <v>66</v>
      </c>
      <c r="AD8" s="6" t="s">
        <v>66</v>
      </c>
      <c r="AE8" s="6" t="s">
        <v>66</v>
      </c>
      <c r="AF8" s="6" t="s">
        <v>66</v>
      </c>
      <c r="AG8" s="6" t="s">
        <v>66</v>
      </c>
      <c r="AH8" s="292"/>
      <c r="AI8" s="11" t="s">
        <v>66</v>
      </c>
      <c r="AJ8" s="11" t="s">
        <v>66</v>
      </c>
      <c r="AK8" s="11" t="s">
        <v>66</v>
      </c>
      <c r="AL8" s="11" t="s">
        <v>66</v>
      </c>
      <c r="AM8" s="11" t="s">
        <v>66</v>
      </c>
      <c r="AN8" s="11" t="s">
        <v>66</v>
      </c>
      <c r="AO8" s="11" t="s">
        <v>66</v>
      </c>
      <c r="AP8" s="11" t="s">
        <v>66</v>
      </c>
      <c r="AQ8" s="11" t="s">
        <v>66</v>
      </c>
      <c r="AR8" s="11" t="s">
        <v>66</v>
      </c>
      <c r="AS8" s="11" t="s">
        <v>66</v>
      </c>
      <c r="AT8" s="11" t="s">
        <v>66</v>
      </c>
      <c r="AU8" s="11" t="s">
        <v>66</v>
      </c>
      <c r="AV8" s="11" t="s">
        <v>66</v>
      </c>
      <c r="AW8" s="11" t="s">
        <v>66</v>
      </c>
      <c r="AX8" s="11" t="s">
        <v>66</v>
      </c>
      <c r="AY8" s="11" t="s">
        <v>66</v>
      </c>
      <c r="AZ8" s="292"/>
      <c r="BA8" s="11" t="s">
        <v>66</v>
      </c>
      <c r="BB8" s="11" t="s">
        <v>66</v>
      </c>
      <c r="BC8" s="11" t="s">
        <v>66</v>
      </c>
      <c r="BD8" s="11" t="s">
        <v>66</v>
      </c>
      <c r="BE8" s="11" t="s">
        <v>66</v>
      </c>
      <c r="BF8" s="11" t="s">
        <v>66</v>
      </c>
      <c r="BG8" s="11" t="s">
        <v>66</v>
      </c>
      <c r="BH8" s="11" t="s">
        <v>66</v>
      </c>
      <c r="BI8" s="11" t="s">
        <v>66</v>
      </c>
      <c r="BJ8" s="11" t="s">
        <v>66</v>
      </c>
      <c r="BK8" s="11" t="s">
        <v>66</v>
      </c>
      <c r="BL8" s="11" t="s">
        <v>66</v>
      </c>
      <c r="BM8" s="11" t="s">
        <v>66</v>
      </c>
      <c r="BN8" s="11" t="s">
        <v>66</v>
      </c>
      <c r="BO8" s="11" t="s">
        <v>66</v>
      </c>
      <c r="BP8" s="11" t="s">
        <v>66</v>
      </c>
      <c r="BQ8" s="11" t="s">
        <v>66</v>
      </c>
      <c r="BR8" s="292"/>
      <c r="BS8" s="11" t="s">
        <v>66</v>
      </c>
      <c r="BT8" s="11" t="s">
        <v>66</v>
      </c>
      <c r="BU8" s="11" t="s">
        <v>66</v>
      </c>
      <c r="BV8" s="11" t="s">
        <v>66</v>
      </c>
      <c r="BW8" s="11" t="s">
        <v>66</v>
      </c>
      <c r="BX8" s="11" t="s">
        <v>66</v>
      </c>
      <c r="BY8" s="11" t="s">
        <v>66</v>
      </c>
      <c r="BZ8" s="11" t="s">
        <v>66</v>
      </c>
      <c r="CA8" s="11" t="s">
        <v>66</v>
      </c>
      <c r="CB8" s="11" t="s">
        <v>66</v>
      </c>
      <c r="CC8" s="11" t="s">
        <v>66</v>
      </c>
      <c r="CD8" s="11" t="s">
        <v>66</v>
      </c>
      <c r="CE8" s="11" t="s">
        <v>66</v>
      </c>
      <c r="CF8" s="11" t="s">
        <v>66</v>
      </c>
      <c r="CG8" s="292"/>
      <c r="CH8" s="11" t="s">
        <v>66</v>
      </c>
      <c r="CI8" s="57" t="s">
        <v>66</v>
      </c>
      <c r="CJ8" s="11" t="s">
        <v>66</v>
      </c>
      <c r="CK8" s="11" t="s">
        <v>66</v>
      </c>
      <c r="CL8" s="11" t="s">
        <v>66</v>
      </c>
      <c r="CM8" s="11" t="s">
        <v>66</v>
      </c>
      <c r="CN8" s="11" t="s">
        <v>66</v>
      </c>
      <c r="CO8" s="11" t="s">
        <v>66</v>
      </c>
      <c r="CP8" s="11" t="s">
        <v>66</v>
      </c>
      <c r="CQ8" s="11" t="s">
        <v>66</v>
      </c>
      <c r="CR8" s="11" t="s">
        <v>206</v>
      </c>
      <c r="CS8" s="22"/>
      <c r="CT8" s="22"/>
      <c r="CU8" s="22"/>
    </row>
    <row r="9" spans="1:99" s="24" customFormat="1" ht="33.75" customHeight="1">
      <c r="A9" s="58" t="s">
        <v>31</v>
      </c>
      <c r="B9" s="59">
        <v>1097</v>
      </c>
      <c r="C9" s="59">
        <v>2378</v>
      </c>
      <c r="D9" s="60">
        <v>3475</v>
      </c>
      <c r="E9" s="59">
        <v>7</v>
      </c>
      <c r="F9" s="59">
        <v>2277774</v>
      </c>
      <c r="G9" s="59">
        <v>0</v>
      </c>
      <c r="H9" s="59">
        <v>0</v>
      </c>
      <c r="I9" s="60">
        <v>2277774</v>
      </c>
      <c r="J9" s="61">
        <v>0</v>
      </c>
      <c r="K9" s="61">
        <v>1229510</v>
      </c>
      <c r="L9" s="61">
        <v>252808</v>
      </c>
      <c r="M9" s="61">
        <v>2516</v>
      </c>
      <c r="N9" s="62">
        <v>1484834</v>
      </c>
      <c r="O9" s="61">
        <v>622</v>
      </c>
      <c r="P9" s="61">
        <v>0</v>
      </c>
      <c r="Q9" s="62">
        <v>622</v>
      </c>
      <c r="R9" s="58" t="s">
        <v>31</v>
      </c>
      <c r="S9" s="63">
        <v>113906</v>
      </c>
      <c r="T9" s="63">
        <v>68877</v>
      </c>
      <c r="U9" s="63">
        <v>3255</v>
      </c>
      <c r="V9" s="63">
        <v>32232</v>
      </c>
      <c r="W9" s="64">
        <v>3981500</v>
      </c>
      <c r="X9" s="65">
        <v>125</v>
      </c>
      <c r="Y9" s="65">
        <v>86274</v>
      </c>
      <c r="Z9" s="65">
        <v>2</v>
      </c>
      <c r="AA9" s="65">
        <v>474709</v>
      </c>
      <c r="AB9" s="65">
        <v>16247</v>
      </c>
      <c r="AC9" s="65">
        <v>78817</v>
      </c>
      <c r="AD9" s="65">
        <v>5049</v>
      </c>
      <c r="AE9" s="65">
        <v>26780</v>
      </c>
      <c r="AF9" s="65">
        <v>25500</v>
      </c>
      <c r="AG9" s="66">
        <v>52280</v>
      </c>
      <c r="AH9" s="58" t="s">
        <v>31</v>
      </c>
      <c r="AI9" s="61">
        <v>5460</v>
      </c>
      <c r="AJ9" s="61">
        <v>10800</v>
      </c>
      <c r="AK9" s="62">
        <v>16260</v>
      </c>
      <c r="AL9" s="61">
        <v>1300</v>
      </c>
      <c r="AM9" s="61">
        <v>1040</v>
      </c>
      <c r="AN9" s="61">
        <v>53900</v>
      </c>
      <c r="AO9" s="61">
        <v>63080</v>
      </c>
      <c r="AP9" s="62">
        <v>116980</v>
      </c>
      <c r="AQ9" s="61">
        <v>43220</v>
      </c>
      <c r="AR9" s="61">
        <v>51480</v>
      </c>
      <c r="AS9" s="61">
        <v>21600</v>
      </c>
      <c r="AT9" s="61">
        <v>7980</v>
      </c>
      <c r="AU9" s="61">
        <v>59400</v>
      </c>
      <c r="AV9" s="62">
        <v>140460</v>
      </c>
      <c r="AW9" s="61">
        <v>10350</v>
      </c>
      <c r="AX9" s="61">
        <v>1146750</v>
      </c>
      <c r="AY9" s="62">
        <v>2189861</v>
      </c>
      <c r="AZ9" s="58" t="s">
        <v>31</v>
      </c>
      <c r="BA9" s="61">
        <v>168649</v>
      </c>
      <c r="BB9" s="61">
        <v>0</v>
      </c>
      <c r="BC9" s="61">
        <v>0</v>
      </c>
      <c r="BD9" s="62">
        <v>168649</v>
      </c>
      <c r="BE9" s="61">
        <v>0</v>
      </c>
      <c r="BF9" s="61">
        <v>1174358</v>
      </c>
      <c r="BG9" s="61">
        <v>244193</v>
      </c>
      <c r="BH9" s="61">
        <v>2284</v>
      </c>
      <c r="BI9" s="62">
        <v>1420835</v>
      </c>
      <c r="BJ9" s="61">
        <v>419</v>
      </c>
      <c r="BK9" s="61">
        <v>0</v>
      </c>
      <c r="BL9" s="62">
        <v>419</v>
      </c>
      <c r="BM9" s="61">
        <v>109090</v>
      </c>
      <c r="BN9" s="61">
        <v>60593</v>
      </c>
      <c r="BO9" s="61">
        <v>1940</v>
      </c>
      <c r="BP9" s="61">
        <v>30113</v>
      </c>
      <c r="BQ9" s="62">
        <v>1791639</v>
      </c>
      <c r="BR9" s="58" t="s">
        <v>31</v>
      </c>
      <c r="BS9" s="61">
        <v>9973</v>
      </c>
      <c r="BT9" s="61">
        <v>0</v>
      </c>
      <c r="BU9" s="61">
        <v>35221</v>
      </c>
      <c r="BV9" s="61">
        <v>5993</v>
      </c>
      <c r="BW9" s="61">
        <v>55</v>
      </c>
      <c r="BX9" s="62">
        <v>41269</v>
      </c>
      <c r="BY9" s="61">
        <v>23</v>
      </c>
      <c r="BZ9" s="61">
        <v>0</v>
      </c>
      <c r="CA9" s="62">
        <v>23</v>
      </c>
      <c r="CB9" s="61">
        <v>3273</v>
      </c>
      <c r="CC9" s="61">
        <v>1818</v>
      </c>
      <c r="CD9" s="61">
        <v>58</v>
      </c>
      <c r="CE9" s="61">
        <v>903</v>
      </c>
      <c r="CF9" s="62">
        <v>57317</v>
      </c>
      <c r="CG9" s="58" t="s">
        <v>31</v>
      </c>
      <c r="CH9" s="61">
        <v>4107</v>
      </c>
      <c r="CI9" s="61">
        <v>65</v>
      </c>
      <c r="CJ9" s="61">
        <v>4</v>
      </c>
      <c r="CK9" s="61">
        <v>271</v>
      </c>
      <c r="CL9" s="61">
        <v>1</v>
      </c>
      <c r="CM9" s="61">
        <v>199</v>
      </c>
      <c r="CN9" s="61">
        <v>0</v>
      </c>
      <c r="CO9" s="61">
        <v>49740</v>
      </c>
      <c r="CP9" s="61">
        <v>2930</v>
      </c>
      <c r="CQ9" s="62">
        <v>52670</v>
      </c>
      <c r="CR9" s="61">
        <v>6</v>
      </c>
      <c r="CS9" s="22"/>
      <c r="CT9" s="22"/>
      <c r="CU9" s="22"/>
    </row>
    <row r="10" spans="1:99" s="24" customFormat="1" ht="33.75" customHeight="1">
      <c r="A10" s="58" t="s">
        <v>41</v>
      </c>
      <c r="B10" s="59">
        <v>28413</v>
      </c>
      <c r="C10" s="59">
        <v>1497</v>
      </c>
      <c r="D10" s="60">
        <v>29910</v>
      </c>
      <c r="E10" s="59">
        <v>72</v>
      </c>
      <c r="F10" s="59">
        <v>40675267</v>
      </c>
      <c r="G10" s="59">
        <v>585</v>
      </c>
      <c r="H10" s="59">
        <v>0</v>
      </c>
      <c r="I10" s="60">
        <v>40675852</v>
      </c>
      <c r="J10" s="61">
        <v>0</v>
      </c>
      <c r="K10" s="61">
        <v>564764</v>
      </c>
      <c r="L10" s="61">
        <v>57770</v>
      </c>
      <c r="M10" s="61">
        <v>0</v>
      </c>
      <c r="N10" s="62">
        <v>622534</v>
      </c>
      <c r="O10" s="61">
        <v>0</v>
      </c>
      <c r="P10" s="61">
        <v>0</v>
      </c>
      <c r="Q10" s="62">
        <v>0</v>
      </c>
      <c r="R10" s="58" t="s">
        <v>41</v>
      </c>
      <c r="S10" s="63">
        <v>47285</v>
      </c>
      <c r="T10" s="63">
        <v>79829</v>
      </c>
      <c r="U10" s="63">
        <v>9435</v>
      </c>
      <c r="V10" s="63">
        <v>1562</v>
      </c>
      <c r="W10" s="64">
        <v>41436497</v>
      </c>
      <c r="X10" s="65">
        <v>2164</v>
      </c>
      <c r="Y10" s="65">
        <v>523012</v>
      </c>
      <c r="Z10" s="65">
        <v>326</v>
      </c>
      <c r="AA10" s="65">
        <v>8276471</v>
      </c>
      <c r="AB10" s="65">
        <v>126267</v>
      </c>
      <c r="AC10" s="65">
        <v>913366</v>
      </c>
      <c r="AD10" s="65">
        <v>45298</v>
      </c>
      <c r="AE10" s="65">
        <v>221260</v>
      </c>
      <c r="AF10" s="65">
        <v>172500</v>
      </c>
      <c r="AG10" s="66">
        <v>393760</v>
      </c>
      <c r="AH10" s="58" t="s">
        <v>41</v>
      </c>
      <c r="AI10" s="61">
        <v>118820</v>
      </c>
      <c r="AJ10" s="61">
        <v>149700</v>
      </c>
      <c r="AK10" s="62">
        <v>268520</v>
      </c>
      <c r="AL10" s="61">
        <v>14820</v>
      </c>
      <c r="AM10" s="61">
        <v>0</v>
      </c>
      <c r="AN10" s="61">
        <v>783750</v>
      </c>
      <c r="AO10" s="61">
        <v>809020</v>
      </c>
      <c r="AP10" s="62">
        <v>1592770</v>
      </c>
      <c r="AQ10" s="61">
        <v>374660</v>
      </c>
      <c r="AR10" s="61">
        <v>577500</v>
      </c>
      <c r="AS10" s="61">
        <v>304200</v>
      </c>
      <c r="AT10" s="61">
        <v>101460</v>
      </c>
      <c r="AU10" s="61">
        <v>639900</v>
      </c>
      <c r="AV10" s="62">
        <v>1623060</v>
      </c>
      <c r="AW10" s="61">
        <v>65550</v>
      </c>
      <c r="AX10" s="61">
        <v>9870300</v>
      </c>
      <c r="AY10" s="62">
        <v>24090018</v>
      </c>
      <c r="AZ10" s="58" t="s">
        <v>41</v>
      </c>
      <c r="BA10" s="61">
        <v>16585340</v>
      </c>
      <c r="BB10" s="61">
        <v>585</v>
      </c>
      <c r="BC10" s="61">
        <v>0</v>
      </c>
      <c r="BD10" s="62">
        <v>16585925</v>
      </c>
      <c r="BE10" s="61">
        <v>0</v>
      </c>
      <c r="BF10" s="61">
        <v>564727</v>
      </c>
      <c r="BG10" s="61">
        <v>57769</v>
      </c>
      <c r="BH10" s="61">
        <v>0</v>
      </c>
      <c r="BI10" s="62">
        <v>622496</v>
      </c>
      <c r="BJ10" s="61">
        <v>0</v>
      </c>
      <c r="BK10" s="61">
        <v>0</v>
      </c>
      <c r="BL10" s="62">
        <v>0</v>
      </c>
      <c r="BM10" s="61">
        <v>47283</v>
      </c>
      <c r="BN10" s="61">
        <v>79799</v>
      </c>
      <c r="BO10" s="61">
        <v>9417</v>
      </c>
      <c r="BP10" s="61">
        <v>1559</v>
      </c>
      <c r="BQ10" s="62">
        <v>17346479</v>
      </c>
      <c r="BR10" s="58" t="s">
        <v>41</v>
      </c>
      <c r="BS10" s="61">
        <v>993709</v>
      </c>
      <c r="BT10" s="61">
        <v>0</v>
      </c>
      <c r="BU10" s="61">
        <v>16929</v>
      </c>
      <c r="BV10" s="61">
        <v>1419</v>
      </c>
      <c r="BW10" s="61">
        <v>0</v>
      </c>
      <c r="BX10" s="62">
        <v>18348</v>
      </c>
      <c r="BY10" s="61">
        <v>0</v>
      </c>
      <c r="BZ10" s="61">
        <v>0</v>
      </c>
      <c r="CA10" s="62">
        <v>0</v>
      </c>
      <c r="CB10" s="61">
        <v>1418</v>
      </c>
      <c r="CC10" s="61">
        <v>2394</v>
      </c>
      <c r="CD10" s="61">
        <v>283</v>
      </c>
      <c r="CE10" s="61">
        <v>47</v>
      </c>
      <c r="CF10" s="62">
        <v>1016199</v>
      </c>
      <c r="CG10" s="58" t="s">
        <v>41</v>
      </c>
      <c r="CH10" s="61">
        <v>69777</v>
      </c>
      <c r="CI10" s="61">
        <v>996</v>
      </c>
      <c r="CJ10" s="61">
        <v>10074</v>
      </c>
      <c r="CK10" s="61">
        <v>2252</v>
      </c>
      <c r="CL10" s="61">
        <v>650</v>
      </c>
      <c r="CM10" s="61">
        <v>2262</v>
      </c>
      <c r="CN10" s="61">
        <v>0</v>
      </c>
      <c r="CO10" s="61">
        <v>912183</v>
      </c>
      <c r="CP10" s="61">
        <v>18005</v>
      </c>
      <c r="CQ10" s="62">
        <v>930188</v>
      </c>
      <c r="CR10" s="61">
        <v>6</v>
      </c>
      <c r="CS10" s="22"/>
      <c r="CT10" s="22"/>
      <c r="CU10" s="22"/>
    </row>
    <row r="11" spans="1:99" s="24" customFormat="1" ht="33.75" customHeight="1">
      <c r="A11" s="58" t="s">
        <v>59</v>
      </c>
      <c r="B11" s="59">
        <v>24420</v>
      </c>
      <c r="C11" s="59">
        <v>1731</v>
      </c>
      <c r="D11" s="60">
        <v>26151</v>
      </c>
      <c r="E11" s="59">
        <v>5</v>
      </c>
      <c r="F11" s="59">
        <v>65295060</v>
      </c>
      <c r="G11" s="59">
        <v>650</v>
      </c>
      <c r="H11" s="59">
        <v>0</v>
      </c>
      <c r="I11" s="60">
        <v>65295710</v>
      </c>
      <c r="J11" s="61">
        <v>0</v>
      </c>
      <c r="K11" s="61">
        <v>228739</v>
      </c>
      <c r="L11" s="61">
        <v>19910</v>
      </c>
      <c r="M11" s="61">
        <v>0</v>
      </c>
      <c r="N11" s="62">
        <v>248649</v>
      </c>
      <c r="O11" s="61">
        <v>2094</v>
      </c>
      <c r="P11" s="61">
        <v>0</v>
      </c>
      <c r="Q11" s="62">
        <v>2094</v>
      </c>
      <c r="R11" s="58" t="s">
        <v>59</v>
      </c>
      <c r="S11" s="63">
        <v>3324</v>
      </c>
      <c r="T11" s="63">
        <v>66150</v>
      </c>
      <c r="U11" s="63">
        <v>11378</v>
      </c>
      <c r="V11" s="63">
        <v>7277</v>
      </c>
      <c r="W11" s="64">
        <v>65634582</v>
      </c>
      <c r="X11" s="65">
        <v>742</v>
      </c>
      <c r="Y11" s="65">
        <v>310733</v>
      </c>
      <c r="Z11" s="65">
        <v>331</v>
      </c>
      <c r="AA11" s="65">
        <v>13422331</v>
      </c>
      <c r="AB11" s="65">
        <v>172698</v>
      </c>
      <c r="AC11" s="65">
        <v>1064149</v>
      </c>
      <c r="AD11" s="65">
        <v>41690</v>
      </c>
      <c r="AE11" s="65">
        <v>126100</v>
      </c>
      <c r="AF11" s="65">
        <v>109500</v>
      </c>
      <c r="AG11" s="66">
        <v>235600</v>
      </c>
      <c r="AH11" s="58" t="s">
        <v>59</v>
      </c>
      <c r="AI11" s="61">
        <v>55380</v>
      </c>
      <c r="AJ11" s="61">
        <v>66600</v>
      </c>
      <c r="AK11" s="62">
        <v>121980</v>
      </c>
      <c r="AL11" s="61">
        <v>24700</v>
      </c>
      <c r="AM11" s="61">
        <v>0</v>
      </c>
      <c r="AN11" s="61">
        <v>964590</v>
      </c>
      <c r="AO11" s="61">
        <v>193040</v>
      </c>
      <c r="AP11" s="62">
        <v>1157630</v>
      </c>
      <c r="AQ11" s="61">
        <v>392820</v>
      </c>
      <c r="AR11" s="61">
        <v>650100</v>
      </c>
      <c r="AS11" s="61">
        <v>414450</v>
      </c>
      <c r="AT11" s="61">
        <v>87020</v>
      </c>
      <c r="AU11" s="61">
        <v>569250</v>
      </c>
      <c r="AV11" s="62">
        <v>1720820</v>
      </c>
      <c r="AW11" s="61">
        <v>44850</v>
      </c>
      <c r="AX11" s="61">
        <v>8629830</v>
      </c>
      <c r="AY11" s="62">
        <v>27340573</v>
      </c>
      <c r="AZ11" s="58" t="s">
        <v>59</v>
      </c>
      <c r="BA11" s="61">
        <v>37954557</v>
      </c>
      <c r="BB11" s="61">
        <v>650</v>
      </c>
      <c r="BC11" s="61">
        <v>0</v>
      </c>
      <c r="BD11" s="62">
        <v>37955207</v>
      </c>
      <c r="BE11" s="61">
        <v>0</v>
      </c>
      <c r="BF11" s="61">
        <v>228725</v>
      </c>
      <c r="BG11" s="61">
        <v>19907</v>
      </c>
      <c r="BH11" s="61">
        <v>0</v>
      </c>
      <c r="BI11" s="62">
        <v>248632</v>
      </c>
      <c r="BJ11" s="61">
        <v>2092</v>
      </c>
      <c r="BK11" s="61">
        <v>0</v>
      </c>
      <c r="BL11" s="62">
        <v>2092</v>
      </c>
      <c r="BM11" s="61">
        <v>3323</v>
      </c>
      <c r="BN11" s="61">
        <v>66121</v>
      </c>
      <c r="BO11" s="61">
        <v>11362</v>
      </c>
      <c r="BP11" s="61">
        <v>7272</v>
      </c>
      <c r="BQ11" s="62">
        <v>38294009</v>
      </c>
      <c r="BR11" s="58" t="s">
        <v>59</v>
      </c>
      <c r="BS11" s="61">
        <v>2276210</v>
      </c>
      <c r="BT11" s="61">
        <v>0</v>
      </c>
      <c r="BU11" s="61">
        <v>6853</v>
      </c>
      <c r="BV11" s="61">
        <v>478</v>
      </c>
      <c r="BW11" s="61">
        <v>0</v>
      </c>
      <c r="BX11" s="62">
        <v>7331</v>
      </c>
      <c r="BY11" s="61">
        <v>113</v>
      </c>
      <c r="BZ11" s="61">
        <v>0</v>
      </c>
      <c r="CA11" s="62">
        <v>113</v>
      </c>
      <c r="CB11" s="61">
        <v>100</v>
      </c>
      <c r="CC11" s="61">
        <v>1984</v>
      </c>
      <c r="CD11" s="61">
        <v>341</v>
      </c>
      <c r="CE11" s="61">
        <v>218</v>
      </c>
      <c r="CF11" s="62">
        <v>2286297</v>
      </c>
      <c r="CG11" s="58" t="s">
        <v>59</v>
      </c>
      <c r="CH11" s="61">
        <v>61255</v>
      </c>
      <c r="CI11" s="61">
        <v>1357</v>
      </c>
      <c r="CJ11" s="61">
        <v>65008</v>
      </c>
      <c r="CK11" s="61">
        <v>10596</v>
      </c>
      <c r="CL11" s="61">
        <v>146</v>
      </c>
      <c r="CM11" s="61">
        <v>3827</v>
      </c>
      <c r="CN11" s="61">
        <v>0</v>
      </c>
      <c r="CO11" s="61">
        <v>2054133</v>
      </c>
      <c r="CP11" s="61">
        <v>89975</v>
      </c>
      <c r="CQ11" s="62">
        <v>2144108</v>
      </c>
      <c r="CR11" s="61">
        <v>6</v>
      </c>
      <c r="CS11" s="22"/>
      <c r="CT11" s="22"/>
      <c r="CU11" s="22"/>
    </row>
    <row r="12" spans="1:99" s="24" customFormat="1" ht="33.75" customHeight="1">
      <c r="A12" s="58" t="s">
        <v>60</v>
      </c>
      <c r="B12" s="59">
        <v>11656</v>
      </c>
      <c r="C12" s="59">
        <v>1085</v>
      </c>
      <c r="D12" s="60">
        <v>12741</v>
      </c>
      <c r="E12" s="59">
        <v>0</v>
      </c>
      <c r="F12" s="59">
        <v>48097995</v>
      </c>
      <c r="G12" s="59">
        <v>1957</v>
      </c>
      <c r="H12" s="59">
        <v>0</v>
      </c>
      <c r="I12" s="60">
        <v>48099952</v>
      </c>
      <c r="J12" s="61">
        <v>0</v>
      </c>
      <c r="K12" s="61">
        <v>310471</v>
      </c>
      <c r="L12" s="61">
        <v>58014</v>
      </c>
      <c r="M12" s="61">
        <v>0</v>
      </c>
      <c r="N12" s="62">
        <v>368485</v>
      </c>
      <c r="O12" s="61">
        <v>0</v>
      </c>
      <c r="P12" s="61">
        <v>0</v>
      </c>
      <c r="Q12" s="62">
        <v>0</v>
      </c>
      <c r="R12" s="58" t="s">
        <v>60</v>
      </c>
      <c r="S12" s="63">
        <v>6785</v>
      </c>
      <c r="T12" s="63">
        <v>54484</v>
      </c>
      <c r="U12" s="63">
        <v>3192</v>
      </c>
      <c r="V12" s="63">
        <v>2726</v>
      </c>
      <c r="W12" s="64">
        <v>48535624</v>
      </c>
      <c r="X12" s="65">
        <v>2808</v>
      </c>
      <c r="Y12" s="65">
        <v>218121</v>
      </c>
      <c r="Z12" s="65">
        <v>138</v>
      </c>
      <c r="AA12" s="65">
        <v>9463941</v>
      </c>
      <c r="AB12" s="65">
        <v>124655</v>
      </c>
      <c r="AC12" s="65">
        <v>620243</v>
      </c>
      <c r="AD12" s="65">
        <v>29058</v>
      </c>
      <c r="AE12" s="65">
        <v>53820</v>
      </c>
      <c r="AF12" s="65">
        <v>45000</v>
      </c>
      <c r="AG12" s="66">
        <v>98820</v>
      </c>
      <c r="AH12" s="58" t="s">
        <v>60</v>
      </c>
      <c r="AI12" s="61">
        <v>23920</v>
      </c>
      <c r="AJ12" s="61">
        <v>19500</v>
      </c>
      <c r="AK12" s="62">
        <v>43420</v>
      </c>
      <c r="AL12" s="61">
        <v>8580</v>
      </c>
      <c r="AM12" s="61">
        <v>0</v>
      </c>
      <c r="AN12" s="61">
        <v>690360</v>
      </c>
      <c r="AO12" s="61">
        <v>45980</v>
      </c>
      <c r="AP12" s="62">
        <v>736340</v>
      </c>
      <c r="AQ12" s="61">
        <v>265350</v>
      </c>
      <c r="AR12" s="61">
        <v>459360</v>
      </c>
      <c r="AS12" s="61">
        <v>373950</v>
      </c>
      <c r="AT12" s="61">
        <v>63460</v>
      </c>
      <c r="AU12" s="61">
        <v>354600</v>
      </c>
      <c r="AV12" s="62">
        <v>1251370</v>
      </c>
      <c r="AW12" s="61">
        <v>21390</v>
      </c>
      <c r="AX12" s="61">
        <v>4204530</v>
      </c>
      <c r="AY12" s="62">
        <v>17088626</v>
      </c>
      <c r="AZ12" s="58" t="s">
        <v>60</v>
      </c>
      <c r="BA12" s="61">
        <v>31009417</v>
      </c>
      <c r="BB12" s="61">
        <v>1957</v>
      </c>
      <c r="BC12" s="61">
        <v>0</v>
      </c>
      <c r="BD12" s="62">
        <v>31011374</v>
      </c>
      <c r="BE12" s="61">
        <v>0</v>
      </c>
      <c r="BF12" s="61">
        <v>310451</v>
      </c>
      <c r="BG12" s="61">
        <v>58014</v>
      </c>
      <c r="BH12" s="61">
        <v>0</v>
      </c>
      <c r="BI12" s="62">
        <v>368465</v>
      </c>
      <c r="BJ12" s="61">
        <v>0</v>
      </c>
      <c r="BK12" s="61">
        <v>0</v>
      </c>
      <c r="BL12" s="62">
        <v>0</v>
      </c>
      <c r="BM12" s="61">
        <v>6785</v>
      </c>
      <c r="BN12" s="61">
        <v>54470</v>
      </c>
      <c r="BO12" s="61">
        <v>3179</v>
      </c>
      <c r="BP12" s="61">
        <v>2725</v>
      </c>
      <c r="BQ12" s="62">
        <v>31446998</v>
      </c>
      <c r="BR12" s="58" t="s">
        <v>60</v>
      </c>
      <c r="BS12" s="61">
        <v>1860161</v>
      </c>
      <c r="BT12" s="61">
        <v>0</v>
      </c>
      <c r="BU12" s="61">
        <v>9307</v>
      </c>
      <c r="BV12" s="61">
        <v>1620</v>
      </c>
      <c r="BW12" s="61">
        <v>0</v>
      </c>
      <c r="BX12" s="62">
        <v>10927</v>
      </c>
      <c r="BY12" s="61">
        <v>0</v>
      </c>
      <c r="BZ12" s="61">
        <v>0</v>
      </c>
      <c r="CA12" s="62">
        <v>0</v>
      </c>
      <c r="CB12" s="61">
        <v>204</v>
      </c>
      <c r="CC12" s="61">
        <v>1634</v>
      </c>
      <c r="CD12" s="61">
        <v>95</v>
      </c>
      <c r="CE12" s="61">
        <v>82</v>
      </c>
      <c r="CF12" s="62">
        <v>1873103</v>
      </c>
      <c r="CG12" s="58" t="s">
        <v>60</v>
      </c>
      <c r="CH12" s="61">
        <v>20736</v>
      </c>
      <c r="CI12" s="61">
        <v>1096</v>
      </c>
      <c r="CJ12" s="61">
        <v>44578</v>
      </c>
      <c r="CK12" s="61">
        <v>13919</v>
      </c>
      <c r="CL12" s="61">
        <v>0</v>
      </c>
      <c r="CM12" s="61">
        <v>2283</v>
      </c>
      <c r="CN12" s="61">
        <v>0</v>
      </c>
      <c r="CO12" s="61">
        <v>1679901</v>
      </c>
      <c r="CP12" s="61">
        <v>110590</v>
      </c>
      <c r="CQ12" s="62">
        <v>1790491</v>
      </c>
      <c r="CR12" s="61">
        <v>6</v>
      </c>
      <c r="CS12" s="22"/>
      <c r="CT12" s="22"/>
      <c r="CU12" s="22"/>
    </row>
    <row r="13" spans="1:99" s="24" customFormat="1" ht="33.75" customHeight="1">
      <c r="A13" s="58" t="s">
        <v>61</v>
      </c>
      <c r="B13" s="59">
        <v>5612</v>
      </c>
      <c r="C13" s="59">
        <v>152</v>
      </c>
      <c r="D13" s="60">
        <v>5764</v>
      </c>
      <c r="E13" s="59">
        <v>0</v>
      </c>
      <c r="F13" s="59">
        <v>29190029</v>
      </c>
      <c r="G13" s="59">
        <v>0</v>
      </c>
      <c r="H13" s="59">
        <v>0</v>
      </c>
      <c r="I13" s="60">
        <v>29190029</v>
      </c>
      <c r="J13" s="61">
        <v>0</v>
      </c>
      <c r="K13" s="61">
        <v>178646</v>
      </c>
      <c r="L13" s="61">
        <v>47331</v>
      </c>
      <c r="M13" s="61">
        <v>0</v>
      </c>
      <c r="N13" s="62">
        <v>225977</v>
      </c>
      <c r="O13" s="61">
        <v>0</v>
      </c>
      <c r="P13" s="61">
        <v>0</v>
      </c>
      <c r="Q13" s="62">
        <v>0</v>
      </c>
      <c r="R13" s="58" t="s">
        <v>61</v>
      </c>
      <c r="S13" s="63">
        <v>861</v>
      </c>
      <c r="T13" s="63">
        <v>37049</v>
      </c>
      <c r="U13" s="63">
        <v>4792</v>
      </c>
      <c r="V13" s="63">
        <v>2324</v>
      </c>
      <c r="W13" s="64">
        <v>29461032</v>
      </c>
      <c r="X13" s="65">
        <v>370</v>
      </c>
      <c r="Y13" s="65">
        <v>123441</v>
      </c>
      <c r="Z13" s="65">
        <v>113</v>
      </c>
      <c r="AA13" s="65">
        <v>5515308</v>
      </c>
      <c r="AB13" s="65">
        <v>102394</v>
      </c>
      <c r="AC13" s="65">
        <v>307758</v>
      </c>
      <c r="AD13" s="65">
        <v>17984</v>
      </c>
      <c r="AE13" s="65">
        <v>28860</v>
      </c>
      <c r="AF13" s="65">
        <v>21300</v>
      </c>
      <c r="AG13" s="66">
        <v>50160</v>
      </c>
      <c r="AH13" s="58" t="s">
        <v>61</v>
      </c>
      <c r="AI13" s="61">
        <v>15080</v>
      </c>
      <c r="AJ13" s="61">
        <v>1500</v>
      </c>
      <c r="AK13" s="62">
        <v>16580</v>
      </c>
      <c r="AL13" s="61">
        <v>2080</v>
      </c>
      <c r="AM13" s="61">
        <v>0</v>
      </c>
      <c r="AN13" s="61">
        <v>369160</v>
      </c>
      <c r="AO13" s="61">
        <v>16730</v>
      </c>
      <c r="AP13" s="62">
        <v>385890</v>
      </c>
      <c r="AQ13" s="61">
        <v>119440</v>
      </c>
      <c r="AR13" s="61">
        <v>257400</v>
      </c>
      <c r="AS13" s="61">
        <v>278550</v>
      </c>
      <c r="AT13" s="61">
        <v>46740</v>
      </c>
      <c r="AU13" s="61">
        <v>187200</v>
      </c>
      <c r="AV13" s="62">
        <v>769890</v>
      </c>
      <c r="AW13" s="61">
        <v>9430</v>
      </c>
      <c r="AX13" s="61">
        <v>1902120</v>
      </c>
      <c r="AY13" s="62">
        <v>9322845</v>
      </c>
      <c r="AZ13" s="58" t="s">
        <v>61</v>
      </c>
      <c r="BA13" s="61">
        <v>19867221</v>
      </c>
      <c r="BB13" s="61">
        <v>0</v>
      </c>
      <c r="BC13" s="61">
        <v>0</v>
      </c>
      <c r="BD13" s="62">
        <v>19867221</v>
      </c>
      <c r="BE13" s="61">
        <v>0</v>
      </c>
      <c r="BF13" s="61">
        <v>178636</v>
      </c>
      <c r="BG13" s="61">
        <v>47330</v>
      </c>
      <c r="BH13" s="61">
        <v>0</v>
      </c>
      <c r="BI13" s="62">
        <v>225966</v>
      </c>
      <c r="BJ13" s="61">
        <v>0</v>
      </c>
      <c r="BK13" s="61">
        <v>0</v>
      </c>
      <c r="BL13" s="62">
        <v>0</v>
      </c>
      <c r="BM13" s="61">
        <v>860</v>
      </c>
      <c r="BN13" s="61">
        <v>37035</v>
      </c>
      <c r="BO13" s="61">
        <v>4784</v>
      </c>
      <c r="BP13" s="61">
        <v>2321</v>
      </c>
      <c r="BQ13" s="62">
        <v>20138187</v>
      </c>
      <c r="BR13" s="58" t="s">
        <v>61</v>
      </c>
      <c r="BS13" s="61">
        <v>1191800</v>
      </c>
      <c r="BT13" s="61">
        <v>0</v>
      </c>
      <c r="BU13" s="61">
        <v>5354</v>
      </c>
      <c r="BV13" s="61">
        <v>1280</v>
      </c>
      <c r="BW13" s="61">
        <v>0</v>
      </c>
      <c r="BX13" s="62">
        <v>6634</v>
      </c>
      <c r="BY13" s="61">
        <v>0</v>
      </c>
      <c r="BZ13" s="61">
        <v>0</v>
      </c>
      <c r="CA13" s="62">
        <v>0</v>
      </c>
      <c r="CB13" s="61">
        <v>26</v>
      </c>
      <c r="CC13" s="61">
        <v>1111</v>
      </c>
      <c r="CD13" s="61">
        <v>144</v>
      </c>
      <c r="CE13" s="61">
        <v>70</v>
      </c>
      <c r="CF13" s="62">
        <v>1199785</v>
      </c>
      <c r="CG13" s="58" t="s">
        <v>61</v>
      </c>
      <c r="CH13" s="61">
        <v>8648</v>
      </c>
      <c r="CI13" s="61">
        <v>812</v>
      </c>
      <c r="CJ13" s="61">
        <v>4757</v>
      </c>
      <c r="CK13" s="61">
        <v>14753</v>
      </c>
      <c r="CL13" s="61">
        <v>0</v>
      </c>
      <c r="CM13" s="61">
        <v>1957</v>
      </c>
      <c r="CN13" s="61">
        <v>0</v>
      </c>
      <c r="CO13" s="61">
        <v>1144391</v>
      </c>
      <c r="CP13" s="61">
        <v>24467</v>
      </c>
      <c r="CQ13" s="62">
        <v>1168858</v>
      </c>
      <c r="CR13" s="61">
        <v>6</v>
      </c>
      <c r="CS13" s="22"/>
      <c r="CT13" s="22"/>
      <c r="CU13" s="22"/>
    </row>
    <row r="14" spans="1:99" s="24" customFormat="1" ht="33.75" customHeight="1">
      <c r="A14" s="58" t="s">
        <v>62</v>
      </c>
      <c r="B14" s="59">
        <v>2651</v>
      </c>
      <c r="C14" s="59">
        <v>5</v>
      </c>
      <c r="D14" s="60">
        <v>2656</v>
      </c>
      <c r="E14" s="59">
        <v>0</v>
      </c>
      <c r="F14" s="59">
        <v>16891578</v>
      </c>
      <c r="G14" s="59">
        <v>0</v>
      </c>
      <c r="H14" s="59">
        <v>0</v>
      </c>
      <c r="I14" s="60">
        <v>16891578</v>
      </c>
      <c r="J14" s="61">
        <v>0</v>
      </c>
      <c r="K14" s="61">
        <v>16111</v>
      </c>
      <c r="L14" s="61">
        <v>44253</v>
      </c>
      <c r="M14" s="61">
        <v>0</v>
      </c>
      <c r="N14" s="62">
        <v>60364</v>
      </c>
      <c r="O14" s="61">
        <v>907</v>
      </c>
      <c r="P14" s="61">
        <v>0</v>
      </c>
      <c r="Q14" s="62">
        <v>907</v>
      </c>
      <c r="R14" s="58" t="s">
        <v>62</v>
      </c>
      <c r="S14" s="63">
        <v>79</v>
      </c>
      <c r="T14" s="63">
        <v>276332</v>
      </c>
      <c r="U14" s="63">
        <v>5619</v>
      </c>
      <c r="V14" s="63">
        <v>223</v>
      </c>
      <c r="W14" s="64">
        <v>17235102</v>
      </c>
      <c r="X14" s="65">
        <v>1118</v>
      </c>
      <c r="Y14" s="65">
        <v>84410</v>
      </c>
      <c r="Z14" s="65">
        <v>64</v>
      </c>
      <c r="AA14" s="65">
        <v>2887359</v>
      </c>
      <c r="AB14" s="65">
        <v>90481</v>
      </c>
      <c r="AC14" s="65">
        <v>141887</v>
      </c>
      <c r="AD14" s="65">
        <v>9966</v>
      </c>
      <c r="AE14" s="65">
        <v>16120</v>
      </c>
      <c r="AF14" s="65">
        <v>10500</v>
      </c>
      <c r="AG14" s="66">
        <v>26620</v>
      </c>
      <c r="AH14" s="58" t="s">
        <v>62</v>
      </c>
      <c r="AI14" s="61">
        <v>3380</v>
      </c>
      <c r="AJ14" s="61">
        <v>0</v>
      </c>
      <c r="AK14" s="62">
        <v>3380</v>
      </c>
      <c r="AL14" s="61">
        <v>0</v>
      </c>
      <c r="AM14" s="61">
        <v>0</v>
      </c>
      <c r="AN14" s="61">
        <v>206800</v>
      </c>
      <c r="AO14" s="61">
        <v>8740</v>
      </c>
      <c r="AP14" s="62">
        <v>215540</v>
      </c>
      <c r="AQ14" s="61">
        <v>58900</v>
      </c>
      <c r="AR14" s="61">
        <v>123090</v>
      </c>
      <c r="AS14" s="61">
        <v>135450</v>
      </c>
      <c r="AT14" s="61">
        <v>26980</v>
      </c>
      <c r="AU14" s="61">
        <v>74700</v>
      </c>
      <c r="AV14" s="62">
        <v>360220</v>
      </c>
      <c r="AW14" s="61">
        <v>3450</v>
      </c>
      <c r="AX14" s="61">
        <v>876480</v>
      </c>
      <c r="AY14" s="62">
        <v>4759811</v>
      </c>
      <c r="AZ14" s="58" t="s">
        <v>62</v>
      </c>
      <c r="BA14" s="61">
        <v>12131792</v>
      </c>
      <c r="BB14" s="61">
        <v>0</v>
      </c>
      <c r="BC14" s="61">
        <v>0</v>
      </c>
      <c r="BD14" s="62">
        <v>12131792</v>
      </c>
      <c r="BE14" s="61">
        <v>0</v>
      </c>
      <c r="BF14" s="61">
        <v>16108</v>
      </c>
      <c r="BG14" s="61">
        <v>44252</v>
      </c>
      <c r="BH14" s="61">
        <v>0</v>
      </c>
      <c r="BI14" s="62">
        <v>60360</v>
      </c>
      <c r="BJ14" s="61">
        <v>906</v>
      </c>
      <c r="BK14" s="61">
        <v>0</v>
      </c>
      <c r="BL14" s="62">
        <v>906</v>
      </c>
      <c r="BM14" s="61">
        <v>79</v>
      </c>
      <c r="BN14" s="61">
        <v>276320</v>
      </c>
      <c r="BO14" s="61">
        <v>5611</v>
      </c>
      <c r="BP14" s="61">
        <v>223</v>
      </c>
      <c r="BQ14" s="62">
        <v>12475291</v>
      </c>
      <c r="BR14" s="58" t="s">
        <v>62</v>
      </c>
      <c r="BS14" s="61">
        <v>727801</v>
      </c>
      <c r="BT14" s="61">
        <v>0</v>
      </c>
      <c r="BU14" s="61">
        <v>479</v>
      </c>
      <c r="BV14" s="61">
        <v>1208</v>
      </c>
      <c r="BW14" s="61">
        <v>0</v>
      </c>
      <c r="BX14" s="62">
        <v>1687</v>
      </c>
      <c r="BY14" s="61">
        <v>49</v>
      </c>
      <c r="BZ14" s="61">
        <v>0</v>
      </c>
      <c r="CA14" s="62">
        <v>49</v>
      </c>
      <c r="CB14" s="61">
        <v>2</v>
      </c>
      <c r="CC14" s="61">
        <v>8290</v>
      </c>
      <c r="CD14" s="61">
        <v>168</v>
      </c>
      <c r="CE14" s="61">
        <v>7</v>
      </c>
      <c r="CF14" s="62">
        <v>738004</v>
      </c>
      <c r="CG14" s="58" t="s">
        <v>62</v>
      </c>
      <c r="CH14" s="61">
        <v>3986</v>
      </c>
      <c r="CI14" s="61">
        <v>1137</v>
      </c>
      <c r="CJ14" s="61">
        <v>16</v>
      </c>
      <c r="CK14" s="61">
        <v>11670</v>
      </c>
      <c r="CL14" s="61">
        <v>0</v>
      </c>
      <c r="CM14" s="61">
        <v>2475</v>
      </c>
      <c r="CN14" s="61">
        <v>0</v>
      </c>
      <c r="CO14" s="61">
        <v>717686</v>
      </c>
      <c r="CP14" s="61">
        <v>1034</v>
      </c>
      <c r="CQ14" s="62">
        <v>718720</v>
      </c>
      <c r="CR14" s="61">
        <v>6</v>
      </c>
      <c r="CS14" s="22"/>
      <c r="CT14" s="22"/>
      <c r="CU14" s="22"/>
    </row>
    <row r="15" spans="1:99" s="24" customFormat="1" ht="33.75" customHeight="1">
      <c r="A15" s="58" t="s">
        <v>63</v>
      </c>
      <c r="B15" s="59">
        <v>868</v>
      </c>
      <c r="C15" s="59">
        <v>0</v>
      </c>
      <c r="D15" s="60">
        <v>868</v>
      </c>
      <c r="E15" s="59">
        <v>0</v>
      </c>
      <c r="F15" s="59">
        <v>6979753</v>
      </c>
      <c r="G15" s="59">
        <v>0</v>
      </c>
      <c r="H15" s="59">
        <v>0</v>
      </c>
      <c r="I15" s="60">
        <v>6979753</v>
      </c>
      <c r="J15" s="61">
        <v>0</v>
      </c>
      <c r="K15" s="61">
        <v>48810</v>
      </c>
      <c r="L15" s="61">
        <v>0</v>
      </c>
      <c r="M15" s="61">
        <v>0</v>
      </c>
      <c r="N15" s="62">
        <v>48810</v>
      </c>
      <c r="O15" s="61">
        <v>0</v>
      </c>
      <c r="P15" s="61">
        <v>0</v>
      </c>
      <c r="Q15" s="62">
        <v>0</v>
      </c>
      <c r="R15" s="58" t="s">
        <v>63</v>
      </c>
      <c r="S15" s="63">
        <v>0</v>
      </c>
      <c r="T15" s="63">
        <v>12961</v>
      </c>
      <c r="U15" s="63">
        <v>8116</v>
      </c>
      <c r="V15" s="63">
        <v>0</v>
      </c>
      <c r="W15" s="64">
        <v>7049640</v>
      </c>
      <c r="X15" s="65">
        <v>0</v>
      </c>
      <c r="Y15" s="65">
        <v>45591</v>
      </c>
      <c r="Z15" s="65">
        <v>0</v>
      </c>
      <c r="AA15" s="65">
        <v>994679</v>
      </c>
      <c r="AB15" s="65">
        <v>48020</v>
      </c>
      <c r="AC15" s="65">
        <v>44495</v>
      </c>
      <c r="AD15" s="65">
        <v>3704</v>
      </c>
      <c r="AE15" s="65">
        <v>4940</v>
      </c>
      <c r="AF15" s="65">
        <v>5100</v>
      </c>
      <c r="AG15" s="66">
        <v>10040</v>
      </c>
      <c r="AH15" s="58" t="s">
        <v>63</v>
      </c>
      <c r="AI15" s="61">
        <v>1040</v>
      </c>
      <c r="AJ15" s="61">
        <v>0</v>
      </c>
      <c r="AK15" s="62">
        <v>1040</v>
      </c>
      <c r="AL15" s="61">
        <v>0</v>
      </c>
      <c r="AM15" s="61">
        <v>0</v>
      </c>
      <c r="AN15" s="61">
        <v>72380</v>
      </c>
      <c r="AO15" s="61">
        <v>2660</v>
      </c>
      <c r="AP15" s="62">
        <v>75040</v>
      </c>
      <c r="AQ15" s="61">
        <v>14220</v>
      </c>
      <c r="AR15" s="61">
        <v>44550</v>
      </c>
      <c r="AS15" s="61">
        <v>45900</v>
      </c>
      <c r="AT15" s="61">
        <v>10260</v>
      </c>
      <c r="AU15" s="61">
        <v>28350</v>
      </c>
      <c r="AV15" s="62">
        <v>129060</v>
      </c>
      <c r="AW15" s="61">
        <v>2300</v>
      </c>
      <c r="AX15" s="61">
        <v>286440</v>
      </c>
      <c r="AY15" s="62">
        <v>1654629</v>
      </c>
      <c r="AZ15" s="58" t="s">
        <v>63</v>
      </c>
      <c r="BA15" s="61">
        <v>5325133</v>
      </c>
      <c r="BB15" s="61">
        <v>0</v>
      </c>
      <c r="BC15" s="61">
        <v>0</v>
      </c>
      <c r="BD15" s="62">
        <v>5325133</v>
      </c>
      <c r="BE15" s="61">
        <v>0</v>
      </c>
      <c r="BF15" s="61">
        <v>48808</v>
      </c>
      <c r="BG15" s="61">
        <v>0</v>
      </c>
      <c r="BH15" s="61">
        <v>0</v>
      </c>
      <c r="BI15" s="62">
        <v>48808</v>
      </c>
      <c r="BJ15" s="61">
        <v>0</v>
      </c>
      <c r="BK15" s="61">
        <v>0</v>
      </c>
      <c r="BL15" s="62">
        <v>0</v>
      </c>
      <c r="BM15" s="61">
        <v>0</v>
      </c>
      <c r="BN15" s="61">
        <v>12958</v>
      </c>
      <c r="BO15" s="61">
        <v>8112</v>
      </c>
      <c r="BP15" s="61">
        <v>0</v>
      </c>
      <c r="BQ15" s="62">
        <v>5395011</v>
      </c>
      <c r="BR15" s="58" t="s">
        <v>63</v>
      </c>
      <c r="BS15" s="61">
        <v>319473</v>
      </c>
      <c r="BT15" s="61">
        <v>0</v>
      </c>
      <c r="BU15" s="61">
        <v>1462</v>
      </c>
      <c r="BV15" s="61">
        <v>0</v>
      </c>
      <c r="BW15" s="61">
        <v>0</v>
      </c>
      <c r="BX15" s="62">
        <v>1462</v>
      </c>
      <c r="BY15" s="61">
        <v>0</v>
      </c>
      <c r="BZ15" s="61">
        <v>0</v>
      </c>
      <c r="CA15" s="62">
        <v>0</v>
      </c>
      <c r="CB15" s="61">
        <v>0</v>
      </c>
      <c r="CC15" s="61">
        <v>389</v>
      </c>
      <c r="CD15" s="61">
        <v>243</v>
      </c>
      <c r="CE15" s="61">
        <v>0</v>
      </c>
      <c r="CF15" s="62">
        <v>321567</v>
      </c>
      <c r="CG15" s="58" t="s">
        <v>63</v>
      </c>
      <c r="CH15" s="61">
        <v>1302</v>
      </c>
      <c r="CI15" s="61">
        <v>493</v>
      </c>
      <c r="CJ15" s="61">
        <v>0</v>
      </c>
      <c r="CK15" s="61">
        <v>7793</v>
      </c>
      <c r="CL15" s="61">
        <v>0</v>
      </c>
      <c r="CM15" s="61">
        <v>975</v>
      </c>
      <c r="CN15" s="61">
        <v>0</v>
      </c>
      <c r="CO15" s="61">
        <v>311004</v>
      </c>
      <c r="CP15" s="61">
        <v>0</v>
      </c>
      <c r="CQ15" s="62">
        <v>311004</v>
      </c>
      <c r="CR15" s="61">
        <v>6</v>
      </c>
      <c r="CS15" s="22"/>
      <c r="CT15" s="22"/>
      <c r="CU15" s="22"/>
    </row>
    <row r="16" spans="1:99" s="24" customFormat="1" ht="33.75" customHeight="1">
      <c r="A16" s="67" t="s">
        <v>64</v>
      </c>
      <c r="B16" s="59">
        <v>683</v>
      </c>
      <c r="C16" s="59">
        <v>0</v>
      </c>
      <c r="D16" s="60">
        <v>683</v>
      </c>
      <c r="E16" s="59">
        <v>0</v>
      </c>
      <c r="F16" s="59">
        <v>7020495</v>
      </c>
      <c r="G16" s="59">
        <v>0</v>
      </c>
      <c r="H16" s="59">
        <v>0</v>
      </c>
      <c r="I16" s="60">
        <v>7020495</v>
      </c>
      <c r="J16" s="61">
        <v>0</v>
      </c>
      <c r="K16" s="61">
        <v>35074</v>
      </c>
      <c r="L16" s="61">
        <v>0</v>
      </c>
      <c r="M16" s="61">
        <v>0</v>
      </c>
      <c r="N16" s="62">
        <v>35074</v>
      </c>
      <c r="O16" s="61">
        <v>3457</v>
      </c>
      <c r="P16" s="61">
        <v>0</v>
      </c>
      <c r="Q16" s="62">
        <v>3457</v>
      </c>
      <c r="R16" s="67" t="s">
        <v>64</v>
      </c>
      <c r="S16" s="63">
        <v>2160</v>
      </c>
      <c r="T16" s="63">
        <v>1390</v>
      </c>
      <c r="U16" s="63">
        <v>6230</v>
      </c>
      <c r="V16" s="63">
        <v>0</v>
      </c>
      <c r="W16" s="64">
        <v>7068806</v>
      </c>
      <c r="X16" s="65">
        <v>0</v>
      </c>
      <c r="Y16" s="65">
        <v>52086</v>
      </c>
      <c r="Z16" s="65">
        <v>0</v>
      </c>
      <c r="AA16" s="65">
        <v>796047</v>
      </c>
      <c r="AB16" s="65">
        <v>71236</v>
      </c>
      <c r="AC16" s="65">
        <v>34418</v>
      </c>
      <c r="AD16" s="65">
        <v>3122</v>
      </c>
      <c r="AE16" s="65">
        <v>5980</v>
      </c>
      <c r="AF16" s="65">
        <v>4500</v>
      </c>
      <c r="AG16" s="66">
        <v>10480</v>
      </c>
      <c r="AH16" s="67" t="s">
        <v>64</v>
      </c>
      <c r="AI16" s="61">
        <v>1040</v>
      </c>
      <c r="AJ16" s="61">
        <v>0</v>
      </c>
      <c r="AK16" s="62">
        <v>1040</v>
      </c>
      <c r="AL16" s="61">
        <v>0</v>
      </c>
      <c r="AM16" s="61">
        <v>0</v>
      </c>
      <c r="AN16" s="61">
        <v>11770</v>
      </c>
      <c r="AO16" s="61">
        <v>1030</v>
      </c>
      <c r="AP16" s="62">
        <v>12800</v>
      </c>
      <c r="AQ16" s="61">
        <v>1360</v>
      </c>
      <c r="AR16" s="61">
        <v>50160</v>
      </c>
      <c r="AS16" s="61">
        <v>39150</v>
      </c>
      <c r="AT16" s="61">
        <v>9880</v>
      </c>
      <c r="AU16" s="61">
        <v>24750</v>
      </c>
      <c r="AV16" s="62">
        <v>123940</v>
      </c>
      <c r="AW16" s="61">
        <v>1610</v>
      </c>
      <c r="AX16" s="61">
        <v>225390</v>
      </c>
      <c r="AY16" s="62">
        <v>1333529</v>
      </c>
      <c r="AZ16" s="67" t="s">
        <v>64</v>
      </c>
      <c r="BA16" s="61">
        <v>5686974</v>
      </c>
      <c r="BB16" s="61">
        <v>0</v>
      </c>
      <c r="BC16" s="61">
        <v>0</v>
      </c>
      <c r="BD16" s="62">
        <v>5686974</v>
      </c>
      <c r="BE16" s="61">
        <v>0</v>
      </c>
      <c r="BF16" s="61">
        <v>35072</v>
      </c>
      <c r="BG16" s="61">
        <v>0</v>
      </c>
      <c r="BH16" s="61">
        <v>0</v>
      </c>
      <c r="BI16" s="62">
        <v>35072</v>
      </c>
      <c r="BJ16" s="61">
        <v>3457</v>
      </c>
      <c r="BK16" s="61">
        <v>0</v>
      </c>
      <c r="BL16" s="62">
        <v>3457</v>
      </c>
      <c r="BM16" s="61">
        <v>2158</v>
      </c>
      <c r="BN16" s="61">
        <v>1389</v>
      </c>
      <c r="BO16" s="61">
        <v>6227</v>
      </c>
      <c r="BP16" s="61">
        <v>0</v>
      </c>
      <c r="BQ16" s="62">
        <v>5735277</v>
      </c>
      <c r="BR16" s="67" t="s">
        <v>64</v>
      </c>
      <c r="BS16" s="61">
        <v>341190</v>
      </c>
      <c r="BT16" s="61">
        <v>0</v>
      </c>
      <c r="BU16" s="61">
        <v>1050</v>
      </c>
      <c r="BV16" s="61">
        <v>0</v>
      </c>
      <c r="BW16" s="61">
        <v>0</v>
      </c>
      <c r="BX16" s="62">
        <v>1050</v>
      </c>
      <c r="BY16" s="61">
        <v>187</v>
      </c>
      <c r="BZ16" s="61">
        <v>0</v>
      </c>
      <c r="CA16" s="62">
        <v>187</v>
      </c>
      <c r="CB16" s="61">
        <v>65</v>
      </c>
      <c r="CC16" s="61">
        <v>42</v>
      </c>
      <c r="CD16" s="61">
        <v>187</v>
      </c>
      <c r="CE16" s="61">
        <v>0</v>
      </c>
      <c r="CF16" s="62">
        <v>342721</v>
      </c>
      <c r="CG16" s="67" t="s">
        <v>64</v>
      </c>
      <c r="CH16" s="61">
        <v>1024</v>
      </c>
      <c r="CI16" s="61">
        <v>1219</v>
      </c>
      <c r="CJ16" s="61">
        <v>0</v>
      </c>
      <c r="CK16" s="61">
        <v>9542</v>
      </c>
      <c r="CL16" s="61">
        <v>0</v>
      </c>
      <c r="CM16" s="61">
        <v>969</v>
      </c>
      <c r="CN16" s="61">
        <v>0</v>
      </c>
      <c r="CO16" s="61">
        <v>329967</v>
      </c>
      <c r="CP16" s="61">
        <v>0</v>
      </c>
      <c r="CQ16" s="62">
        <v>329967</v>
      </c>
      <c r="CR16" s="61">
        <v>6</v>
      </c>
      <c r="CS16" s="22"/>
      <c r="CT16" s="22"/>
      <c r="CU16" s="22"/>
    </row>
    <row r="17" spans="1:99" s="24" customFormat="1" ht="33.75" customHeight="1" thickBot="1">
      <c r="A17" s="26" t="s">
        <v>65</v>
      </c>
      <c r="B17" s="68">
        <v>923</v>
      </c>
      <c r="C17" s="68">
        <v>0</v>
      </c>
      <c r="D17" s="60">
        <v>923</v>
      </c>
      <c r="E17" s="68">
        <v>0</v>
      </c>
      <c r="F17" s="68">
        <v>20171425</v>
      </c>
      <c r="G17" s="68">
        <v>0</v>
      </c>
      <c r="H17" s="68">
        <v>0</v>
      </c>
      <c r="I17" s="60">
        <v>20171425</v>
      </c>
      <c r="J17" s="69">
        <v>0</v>
      </c>
      <c r="K17" s="70">
        <v>60994</v>
      </c>
      <c r="L17" s="70">
        <v>0</v>
      </c>
      <c r="M17" s="70">
        <v>0</v>
      </c>
      <c r="N17" s="62">
        <v>60994</v>
      </c>
      <c r="O17" s="70">
        <v>491</v>
      </c>
      <c r="P17" s="61">
        <v>0</v>
      </c>
      <c r="Q17" s="62">
        <v>491</v>
      </c>
      <c r="R17" s="26" t="s">
        <v>65</v>
      </c>
      <c r="S17" s="71">
        <v>162391</v>
      </c>
      <c r="T17" s="71">
        <v>46940</v>
      </c>
      <c r="U17" s="71">
        <v>33093</v>
      </c>
      <c r="V17" s="71">
        <v>3092</v>
      </c>
      <c r="W17" s="64">
        <v>20478426</v>
      </c>
      <c r="X17" s="72">
        <v>0</v>
      </c>
      <c r="Y17" s="72">
        <v>102041</v>
      </c>
      <c r="Z17" s="72">
        <v>0</v>
      </c>
      <c r="AA17" s="72">
        <v>1293370</v>
      </c>
      <c r="AB17" s="72">
        <v>139701</v>
      </c>
      <c r="AC17" s="72">
        <v>45009</v>
      </c>
      <c r="AD17" s="72">
        <v>4852</v>
      </c>
      <c r="AE17" s="72">
        <v>8580</v>
      </c>
      <c r="AF17" s="72">
        <v>9600</v>
      </c>
      <c r="AG17" s="66">
        <v>18180</v>
      </c>
      <c r="AH17" s="26" t="s">
        <v>65</v>
      </c>
      <c r="AI17" s="70">
        <v>1300</v>
      </c>
      <c r="AJ17" s="69">
        <v>0</v>
      </c>
      <c r="AK17" s="62">
        <v>1300</v>
      </c>
      <c r="AL17" s="69">
        <v>0</v>
      </c>
      <c r="AM17" s="69">
        <v>0</v>
      </c>
      <c r="AN17" s="70">
        <v>0</v>
      </c>
      <c r="AO17" s="70">
        <v>0</v>
      </c>
      <c r="AP17" s="62">
        <v>0</v>
      </c>
      <c r="AQ17" s="69">
        <v>0</v>
      </c>
      <c r="AR17" s="70">
        <v>57750</v>
      </c>
      <c r="AS17" s="70">
        <v>62100</v>
      </c>
      <c r="AT17" s="70">
        <v>19380</v>
      </c>
      <c r="AU17" s="70">
        <v>29250</v>
      </c>
      <c r="AV17" s="62">
        <v>168480</v>
      </c>
      <c r="AW17" s="70">
        <v>3220</v>
      </c>
      <c r="AX17" s="70">
        <v>304590</v>
      </c>
      <c r="AY17" s="62">
        <v>2080743</v>
      </c>
      <c r="AZ17" s="26" t="s">
        <v>65</v>
      </c>
      <c r="BA17" s="70">
        <v>18090715</v>
      </c>
      <c r="BB17" s="70">
        <v>0</v>
      </c>
      <c r="BC17" s="70">
        <v>0</v>
      </c>
      <c r="BD17" s="62">
        <v>18090715</v>
      </c>
      <c r="BE17" s="70">
        <v>0</v>
      </c>
      <c r="BF17" s="70">
        <v>60991</v>
      </c>
      <c r="BG17" s="70">
        <v>0</v>
      </c>
      <c r="BH17" s="70">
        <v>0</v>
      </c>
      <c r="BI17" s="62">
        <v>60991</v>
      </c>
      <c r="BJ17" s="70">
        <v>491</v>
      </c>
      <c r="BK17" s="70">
        <v>0</v>
      </c>
      <c r="BL17" s="62">
        <v>491</v>
      </c>
      <c r="BM17" s="70">
        <v>162387</v>
      </c>
      <c r="BN17" s="70">
        <v>46928</v>
      </c>
      <c r="BO17" s="70">
        <v>33080</v>
      </c>
      <c r="BP17" s="70">
        <v>3091</v>
      </c>
      <c r="BQ17" s="62">
        <v>18397683</v>
      </c>
      <c r="BR17" s="26" t="s">
        <v>65</v>
      </c>
      <c r="BS17" s="70">
        <v>1085409</v>
      </c>
      <c r="BT17" s="70">
        <v>0</v>
      </c>
      <c r="BU17" s="70">
        <v>1824</v>
      </c>
      <c r="BV17" s="70">
        <v>0</v>
      </c>
      <c r="BW17" s="70">
        <v>0</v>
      </c>
      <c r="BX17" s="62">
        <v>1824</v>
      </c>
      <c r="BY17" s="70">
        <v>27</v>
      </c>
      <c r="BZ17" s="70">
        <v>0</v>
      </c>
      <c r="CA17" s="62">
        <v>27</v>
      </c>
      <c r="CB17" s="70">
        <v>4872</v>
      </c>
      <c r="CC17" s="70">
        <v>1408</v>
      </c>
      <c r="CD17" s="70">
        <v>992</v>
      </c>
      <c r="CE17" s="70">
        <v>93</v>
      </c>
      <c r="CF17" s="73">
        <v>1094625</v>
      </c>
      <c r="CG17" s="26" t="s">
        <v>65</v>
      </c>
      <c r="CH17" s="70">
        <v>1385</v>
      </c>
      <c r="CI17" s="70">
        <v>3835</v>
      </c>
      <c r="CJ17" s="70">
        <v>0</v>
      </c>
      <c r="CK17" s="70">
        <v>45489</v>
      </c>
      <c r="CL17" s="70">
        <v>0</v>
      </c>
      <c r="CM17" s="61">
        <v>4372</v>
      </c>
      <c r="CN17" s="61">
        <v>0</v>
      </c>
      <c r="CO17" s="70">
        <v>1039544</v>
      </c>
      <c r="CP17" s="70">
        <v>0</v>
      </c>
      <c r="CQ17" s="62">
        <v>1039544</v>
      </c>
      <c r="CR17" s="61">
        <v>6</v>
      </c>
      <c r="CS17" s="22"/>
      <c r="CT17" s="22"/>
      <c r="CU17" s="22"/>
    </row>
    <row r="18" spans="1:99" s="24" customFormat="1" ht="33.75" customHeight="1" thickTop="1">
      <c r="A18" s="17" t="s">
        <v>4</v>
      </c>
      <c r="B18" s="16">
        <v>76323</v>
      </c>
      <c r="C18" s="16">
        <v>6848</v>
      </c>
      <c r="D18" s="16">
        <v>83171</v>
      </c>
      <c r="E18" s="16">
        <v>84</v>
      </c>
      <c r="F18" s="16">
        <v>236599376</v>
      </c>
      <c r="G18" s="16">
        <v>3192</v>
      </c>
      <c r="H18" s="16">
        <v>0</v>
      </c>
      <c r="I18" s="16">
        <v>236602568</v>
      </c>
      <c r="J18" s="16">
        <v>0</v>
      </c>
      <c r="K18" s="16">
        <v>2673119</v>
      </c>
      <c r="L18" s="16">
        <v>480086</v>
      </c>
      <c r="M18" s="16">
        <v>2516</v>
      </c>
      <c r="N18" s="16">
        <v>3155721</v>
      </c>
      <c r="O18" s="16">
        <v>7571</v>
      </c>
      <c r="P18" s="16">
        <v>0</v>
      </c>
      <c r="Q18" s="16">
        <v>7571</v>
      </c>
      <c r="R18" s="17" t="s">
        <v>4</v>
      </c>
      <c r="S18" s="18">
        <v>336791</v>
      </c>
      <c r="T18" s="18">
        <v>644012</v>
      </c>
      <c r="U18" s="18">
        <v>85110</v>
      </c>
      <c r="V18" s="18">
        <v>49436</v>
      </c>
      <c r="W18" s="18">
        <v>240881209</v>
      </c>
      <c r="X18" s="19">
        <v>7327</v>
      </c>
      <c r="Y18" s="19">
        <v>1545709</v>
      </c>
      <c r="Z18" s="19">
        <v>974</v>
      </c>
      <c r="AA18" s="19">
        <v>43124215</v>
      </c>
      <c r="AB18" s="19">
        <v>891699</v>
      </c>
      <c r="AC18" s="19">
        <v>3250142</v>
      </c>
      <c r="AD18" s="19">
        <v>160723</v>
      </c>
      <c r="AE18" s="19">
        <v>492440</v>
      </c>
      <c r="AF18" s="19">
        <v>403500</v>
      </c>
      <c r="AG18" s="19">
        <v>895940</v>
      </c>
      <c r="AH18" s="17" t="s">
        <v>4</v>
      </c>
      <c r="AI18" s="74">
        <v>225420</v>
      </c>
      <c r="AJ18" s="74">
        <v>248100</v>
      </c>
      <c r="AK18" s="74">
        <v>473520</v>
      </c>
      <c r="AL18" s="74">
        <v>51480</v>
      </c>
      <c r="AM18" s="74">
        <v>1040</v>
      </c>
      <c r="AN18" s="74">
        <v>3152710</v>
      </c>
      <c r="AO18" s="74">
        <v>1140280</v>
      </c>
      <c r="AP18" s="74">
        <v>4292990</v>
      </c>
      <c r="AQ18" s="74">
        <v>1269970</v>
      </c>
      <c r="AR18" s="74">
        <v>2271390</v>
      </c>
      <c r="AS18" s="74">
        <v>1675350</v>
      </c>
      <c r="AT18" s="74">
        <v>373160</v>
      </c>
      <c r="AU18" s="74">
        <v>1967400</v>
      </c>
      <c r="AV18" s="74">
        <v>6287300</v>
      </c>
      <c r="AW18" s="74">
        <v>162150</v>
      </c>
      <c r="AX18" s="74">
        <v>27446430</v>
      </c>
      <c r="AY18" s="74">
        <v>89860635</v>
      </c>
      <c r="AZ18" s="17" t="s">
        <v>4</v>
      </c>
      <c r="BA18" s="74">
        <v>146819798</v>
      </c>
      <c r="BB18" s="74">
        <v>3192</v>
      </c>
      <c r="BC18" s="74">
        <v>0</v>
      </c>
      <c r="BD18" s="74">
        <v>146822990</v>
      </c>
      <c r="BE18" s="74">
        <v>0</v>
      </c>
      <c r="BF18" s="74">
        <v>2617876</v>
      </c>
      <c r="BG18" s="74">
        <v>471465</v>
      </c>
      <c r="BH18" s="74">
        <v>2284</v>
      </c>
      <c r="BI18" s="74">
        <v>3091625</v>
      </c>
      <c r="BJ18" s="74">
        <v>7365</v>
      </c>
      <c r="BK18" s="74">
        <v>0</v>
      </c>
      <c r="BL18" s="74">
        <v>7365</v>
      </c>
      <c r="BM18" s="74">
        <v>331965</v>
      </c>
      <c r="BN18" s="74">
        <v>635613</v>
      </c>
      <c r="BO18" s="74">
        <v>83712</v>
      </c>
      <c r="BP18" s="74">
        <v>47304</v>
      </c>
      <c r="BQ18" s="74">
        <v>151020574</v>
      </c>
      <c r="BR18" s="17" t="s">
        <v>4</v>
      </c>
      <c r="BS18" s="74">
        <v>8805726</v>
      </c>
      <c r="BT18" s="74">
        <v>0</v>
      </c>
      <c r="BU18" s="74">
        <v>78479</v>
      </c>
      <c r="BV18" s="74">
        <v>11998</v>
      </c>
      <c r="BW18" s="74">
        <v>55</v>
      </c>
      <c r="BX18" s="74">
        <v>90532</v>
      </c>
      <c r="BY18" s="74">
        <v>399</v>
      </c>
      <c r="BZ18" s="74">
        <v>0</v>
      </c>
      <c r="CA18" s="74">
        <v>399</v>
      </c>
      <c r="CB18" s="74">
        <v>9960</v>
      </c>
      <c r="CC18" s="74">
        <v>19070</v>
      </c>
      <c r="CD18" s="74">
        <v>2511</v>
      </c>
      <c r="CE18" s="74">
        <v>1420</v>
      </c>
      <c r="CF18" s="75">
        <v>8929618</v>
      </c>
      <c r="CG18" s="17" t="s">
        <v>4</v>
      </c>
      <c r="CH18" s="74">
        <v>172220</v>
      </c>
      <c r="CI18" s="74">
        <v>11010</v>
      </c>
      <c r="CJ18" s="74">
        <v>124437</v>
      </c>
      <c r="CK18" s="74">
        <v>116285</v>
      </c>
      <c r="CL18" s="74">
        <v>797</v>
      </c>
      <c r="CM18" s="74">
        <v>19319</v>
      </c>
      <c r="CN18" s="74">
        <v>0</v>
      </c>
      <c r="CO18" s="74">
        <v>8238549</v>
      </c>
      <c r="CP18" s="74">
        <v>247001</v>
      </c>
      <c r="CQ18" s="74">
        <v>8485550</v>
      </c>
      <c r="CR18" s="74">
        <v>6</v>
      </c>
      <c r="CS18" s="22"/>
      <c r="CT18" s="22"/>
      <c r="CU18" s="22"/>
    </row>
    <row r="19" spans="1:99" s="24" customFormat="1" ht="36.75" customHeight="1"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76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</row>
    <row r="20" spans="1:99" s="24" customFormat="1" ht="30" customHeight="1">
      <c r="A20" s="7" t="s">
        <v>67</v>
      </c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</row>
    <row r="21" spans="1:99" s="24" customFormat="1" ht="18.75" customHeight="1"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</row>
    <row r="22" spans="1:99" s="24" customFormat="1" ht="22.5" customHeight="1">
      <c r="A22" s="25" t="s">
        <v>0</v>
      </c>
      <c r="B22" s="310" t="s">
        <v>14</v>
      </c>
      <c r="C22" s="311"/>
      <c r="D22" s="311"/>
      <c r="E22" s="312"/>
      <c r="F22" s="317" t="s">
        <v>56</v>
      </c>
      <c r="G22" s="318"/>
      <c r="H22" s="318"/>
      <c r="I22" s="318"/>
      <c r="J22" s="318"/>
      <c r="K22" s="318"/>
      <c r="L22" s="318"/>
      <c r="M22" s="318"/>
      <c r="N22" s="318"/>
      <c r="O22" s="318"/>
      <c r="P22" s="318"/>
      <c r="Q22" s="319"/>
      <c r="R22" s="25" t="s">
        <v>0</v>
      </c>
      <c r="S22" s="310" t="s">
        <v>69</v>
      </c>
      <c r="T22" s="311"/>
      <c r="U22" s="311"/>
      <c r="V22" s="311"/>
      <c r="W22" s="312"/>
      <c r="X22" s="304" t="s">
        <v>81</v>
      </c>
      <c r="Y22" s="305"/>
      <c r="Z22" s="305"/>
      <c r="AA22" s="305"/>
      <c r="AB22" s="305"/>
      <c r="AC22" s="305"/>
      <c r="AD22" s="305"/>
      <c r="AE22" s="305"/>
      <c r="AF22" s="305"/>
      <c r="AG22" s="306"/>
      <c r="AH22" s="25" t="s">
        <v>0</v>
      </c>
      <c r="AI22" s="307" t="s">
        <v>81</v>
      </c>
      <c r="AJ22" s="308"/>
      <c r="AK22" s="308"/>
      <c r="AL22" s="308"/>
      <c r="AM22" s="308"/>
      <c r="AN22" s="308"/>
      <c r="AO22" s="308"/>
      <c r="AP22" s="308"/>
      <c r="AQ22" s="308"/>
      <c r="AR22" s="308"/>
      <c r="AS22" s="308"/>
      <c r="AT22" s="308"/>
      <c r="AU22" s="308"/>
      <c r="AV22" s="308"/>
      <c r="AW22" s="308"/>
      <c r="AX22" s="308"/>
      <c r="AY22" s="309"/>
      <c r="AZ22" s="25" t="s">
        <v>0</v>
      </c>
      <c r="BA22" s="304" t="s">
        <v>9</v>
      </c>
      <c r="BB22" s="305"/>
      <c r="BC22" s="305"/>
      <c r="BD22" s="305"/>
      <c r="BE22" s="305"/>
      <c r="BF22" s="305"/>
      <c r="BG22" s="305"/>
      <c r="BH22" s="305"/>
      <c r="BI22" s="305"/>
      <c r="BJ22" s="305"/>
      <c r="BK22" s="305"/>
      <c r="BL22" s="305"/>
      <c r="BM22" s="305"/>
      <c r="BN22" s="305"/>
      <c r="BO22" s="305"/>
      <c r="BP22" s="305"/>
      <c r="BQ22" s="306"/>
      <c r="BR22" s="25" t="s">
        <v>0</v>
      </c>
      <c r="BS22" s="304" t="s">
        <v>101</v>
      </c>
      <c r="BT22" s="305"/>
      <c r="BU22" s="305"/>
      <c r="BV22" s="305"/>
      <c r="BW22" s="305"/>
      <c r="BX22" s="305"/>
      <c r="BY22" s="305"/>
      <c r="BZ22" s="305"/>
      <c r="CA22" s="305"/>
      <c r="CB22" s="305"/>
      <c r="CC22" s="305"/>
      <c r="CD22" s="305"/>
      <c r="CE22" s="305"/>
      <c r="CF22" s="306"/>
      <c r="CG22" s="25" t="s">
        <v>0</v>
      </c>
      <c r="CH22" s="280" t="s">
        <v>104</v>
      </c>
      <c r="CI22" s="269"/>
      <c r="CJ22" s="269"/>
      <c r="CK22" s="270"/>
      <c r="CL22" s="26" t="s">
        <v>105</v>
      </c>
      <c r="CM22" s="26" t="s">
        <v>170</v>
      </c>
      <c r="CN22" s="26" t="s">
        <v>106</v>
      </c>
      <c r="CO22" s="232" t="s">
        <v>6</v>
      </c>
      <c r="CP22" s="232"/>
      <c r="CQ22" s="232"/>
      <c r="CR22" s="26" t="s">
        <v>107</v>
      </c>
      <c r="CS22" s="22"/>
      <c r="CT22" s="22"/>
      <c r="CU22" s="22"/>
    </row>
    <row r="23" spans="1:99" s="24" customFormat="1" ht="18.75" customHeight="1">
      <c r="A23" s="290" t="s">
        <v>9</v>
      </c>
      <c r="B23" s="301" t="s">
        <v>50</v>
      </c>
      <c r="C23" s="301"/>
      <c r="D23" s="27" t="s">
        <v>2</v>
      </c>
      <c r="E23" s="28"/>
      <c r="F23" s="29" t="s">
        <v>51</v>
      </c>
      <c r="G23" s="29" t="s">
        <v>52</v>
      </c>
      <c r="H23" s="29" t="s">
        <v>53</v>
      </c>
      <c r="I23" s="30" t="s">
        <v>3</v>
      </c>
      <c r="J23" s="26" t="s">
        <v>160</v>
      </c>
      <c r="K23" s="314" t="s">
        <v>54</v>
      </c>
      <c r="L23" s="315"/>
      <c r="M23" s="315"/>
      <c r="N23" s="316"/>
      <c r="O23" s="314" t="s">
        <v>55</v>
      </c>
      <c r="P23" s="315"/>
      <c r="Q23" s="316"/>
      <c r="R23" s="290" t="s">
        <v>9</v>
      </c>
      <c r="S23" s="96" t="s">
        <v>192</v>
      </c>
      <c r="T23" s="96" t="s">
        <v>193</v>
      </c>
      <c r="U23" s="26" t="s">
        <v>148</v>
      </c>
      <c r="V23" s="26" t="s">
        <v>151</v>
      </c>
      <c r="W23" s="41" t="s">
        <v>2</v>
      </c>
      <c r="X23" s="33" t="s">
        <v>70</v>
      </c>
      <c r="Y23" s="301" t="s">
        <v>71</v>
      </c>
      <c r="Z23" s="301"/>
      <c r="AA23" s="33" t="s">
        <v>72</v>
      </c>
      <c r="AB23" s="26" t="s">
        <v>75</v>
      </c>
      <c r="AC23" s="33" t="s">
        <v>73</v>
      </c>
      <c r="AD23" s="33" t="s">
        <v>74</v>
      </c>
      <c r="AE23" s="287" t="s">
        <v>77</v>
      </c>
      <c r="AF23" s="288"/>
      <c r="AG23" s="289"/>
      <c r="AH23" s="290" t="s">
        <v>9</v>
      </c>
      <c r="AI23" s="293" t="s">
        <v>82</v>
      </c>
      <c r="AJ23" s="294"/>
      <c r="AK23" s="295"/>
      <c r="AL23" s="34" t="s">
        <v>85</v>
      </c>
      <c r="AM23" s="34" t="s">
        <v>86</v>
      </c>
      <c r="AN23" s="293" t="s">
        <v>87</v>
      </c>
      <c r="AO23" s="294"/>
      <c r="AP23" s="295"/>
      <c r="AQ23" s="33" t="s">
        <v>91</v>
      </c>
      <c r="AR23" s="296" t="s">
        <v>92</v>
      </c>
      <c r="AS23" s="297"/>
      <c r="AT23" s="297"/>
      <c r="AU23" s="297"/>
      <c r="AV23" s="298"/>
      <c r="AW23" s="35" t="s">
        <v>154</v>
      </c>
      <c r="AX23" s="34" t="s">
        <v>99</v>
      </c>
      <c r="AY23" s="34" t="s">
        <v>2</v>
      </c>
      <c r="AZ23" s="290" t="s">
        <v>9</v>
      </c>
      <c r="BA23" s="26" t="s">
        <v>51</v>
      </c>
      <c r="BB23" s="26" t="s">
        <v>159</v>
      </c>
      <c r="BC23" s="26" t="s">
        <v>178</v>
      </c>
      <c r="BD23" s="34" t="s">
        <v>3</v>
      </c>
      <c r="BE23" s="26" t="s">
        <v>160</v>
      </c>
      <c r="BF23" s="232" t="s">
        <v>182</v>
      </c>
      <c r="BG23" s="232"/>
      <c r="BH23" s="232"/>
      <c r="BI23" s="232"/>
      <c r="BJ23" s="299" t="s">
        <v>100</v>
      </c>
      <c r="BK23" s="299"/>
      <c r="BL23" s="299"/>
      <c r="BM23" s="36" t="s">
        <v>194</v>
      </c>
      <c r="BN23" s="31" t="s">
        <v>148</v>
      </c>
      <c r="BO23" s="26" t="s">
        <v>175</v>
      </c>
      <c r="BP23" s="26" t="s">
        <v>151</v>
      </c>
      <c r="BQ23" s="34" t="s">
        <v>2</v>
      </c>
      <c r="BR23" s="290" t="s">
        <v>9</v>
      </c>
      <c r="BS23" s="26" t="s">
        <v>51</v>
      </c>
      <c r="BT23" s="26" t="s">
        <v>160</v>
      </c>
      <c r="BU23" s="232" t="s">
        <v>102</v>
      </c>
      <c r="BV23" s="232"/>
      <c r="BW23" s="232"/>
      <c r="BX23" s="232"/>
      <c r="BY23" s="232" t="s">
        <v>103</v>
      </c>
      <c r="BZ23" s="232"/>
      <c r="CA23" s="232"/>
      <c r="CB23" s="36" t="s">
        <v>194</v>
      </c>
      <c r="CC23" s="31" t="s">
        <v>148</v>
      </c>
      <c r="CD23" s="26" t="s">
        <v>148</v>
      </c>
      <c r="CE23" s="26" t="s">
        <v>187</v>
      </c>
      <c r="CF23" s="33" t="s">
        <v>2</v>
      </c>
      <c r="CG23" s="290" t="s">
        <v>9</v>
      </c>
      <c r="CH23" s="26" t="s">
        <v>164</v>
      </c>
      <c r="CI23" s="38" t="s">
        <v>165</v>
      </c>
      <c r="CJ23" s="26" t="s">
        <v>168</v>
      </c>
      <c r="CK23" s="26" t="s">
        <v>5</v>
      </c>
      <c r="CL23" s="39"/>
      <c r="CM23" s="37" t="s">
        <v>169</v>
      </c>
      <c r="CN23" s="39"/>
      <c r="CO23" s="281" t="s">
        <v>50</v>
      </c>
      <c r="CP23" s="281"/>
      <c r="CQ23" s="33" t="s">
        <v>2</v>
      </c>
      <c r="CR23" s="40"/>
      <c r="CS23" s="22"/>
      <c r="CT23" s="22"/>
      <c r="CU23" s="22"/>
    </row>
    <row r="24" spans="1:99" s="24" customFormat="1" ht="17.25" customHeight="1">
      <c r="A24" s="291"/>
      <c r="B24" s="41" t="s">
        <v>204</v>
      </c>
      <c r="C24" s="41" t="s">
        <v>205</v>
      </c>
      <c r="D24" s="22"/>
      <c r="E24" s="42" t="s">
        <v>137</v>
      </c>
      <c r="F24" s="43"/>
      <c r="G24" s="44"/>
      <c r="H24" s="44"/>
      <c r="I24" s="44"/>
      <c r="J24" s="37" t="s">
        <v>161</v>
      </c>
      <c r="K24" s="31" t="s">
        <v>141</v>
      </c>
      <c r="L24" s="31" t="s">
        <v>143</v>
      </c>
      <c r="M24" s="31" t="s">
        <v>145</v>
      </c>
      <c r="N24" s="45" t="s">
        <v>3</v>
      </c>
      <c r="O24" s="31" t="s">
        <v>141</v>
      </c>
      <c r="P24" s="285" t="s">
        <v>174</v>
      </c>
      <c r="Q24" s="45" t="s">
        <v>3</v>
      </c>
      <c r="R24" s="291"/>
      <c r="S24" s="97" t="s">
        <v>196</v>
      </c>
      <c r="T24" s="97" t="s">
        <v>196</v>
      </c>
      <c r="U24" s="37" t="s">
        <v>149</v>
      </c>
      <c r="V24" s="37" t="s">
        <v>152</v>
      </c>
      <c r="W24" s="44"/>
      <c r="X24" s="34"/>
      <c r="Y24" s="302"/>
      <c r="Z24" s="301"/>
      <c r="AA24" s="34"/>
      <c r="AB24" s="37" t="s">
        <v>76</v>
      </c>
      <c r="AC24" s="34"/>
      <c r="AD24" s="34"/>
      <c r="AE24" s="282" t="s">
        <v>78</v>
      </c>
      <c r="AF24" s="283"/>
      <c r="AG24" s="284"/>
      <c r="AH24" s="291"/>
      <c r="AI24" s="47" t="s">
        <v>83</v>
      </c>
      <c r="AJ24" s="47" t="s">
        <v>84</v>
      </c>
      <c r="AK24" s="47" t="s">
        <v>2</v>
      </c>
      <c r="AL24" s="44"/>
      <c r="AM24" s="44"/>
      <c r="AN24" s="48" t="s">
        <v>83</v>
      </c>
      <c r="AO24" s="48" t="s">
        <v>89</v>
      </c>
      <c r="AP24" s="48" t="s">
        <v>2</v>
      </c>
      <c r="AQ24" s="44"/>
      <c r="AR24" s="48" t="s">
        <v>83</v>
      </c>
      <c r="AS24" s="48" t="s">
        <v>95</v>
      </c>
      <c r="AT24" s="48" t="s">
        <v>97</v>
      </c>
      <c r="AU24" s="48" t="s">
        <v>98</v>
      </c>
      <c r="AV24" s="49" t="s">
        <v>2</v>
      </c>
      <c r="AW24" s="50" t="s">
        <v>155</v>
      </c>
      <c r="AX24" s="44"/>
      <c r="AY24" s="44"/>
      <c r="AZ24" s="291"/>
      <c r="BA24" s="37" t="s">
        <v>158</v>
      </c>
      <c r="BB24" s="37" t="s">
        <v>177</v>
      </c>
      <c r="BC24" s="37" t="s">
        <v>177</v>
      </c>
      <c r="BD24" s="34"/>
      <c r="BE24" s="37" t="s">
        <v>161</v>
      </c>
      <c r="BF24" s="31" t="s">
        <v>141</v>
      </c>
      <c r="BG24" s="31" t="s">
        <v>143</v>
      </c>
      <c r="BH24" s="31" t="s">
        <v>145</v>
      </c>
      <c r="BI24" s="47" t="s">
        <v>3</v>
      </c>
      <c r="BJ24" s="31" t="s">
        <v>141</v>
      </c>
      <c r="BK24" s="285" t="s">
        <v>183</v>
      </c>
      <c r="BL24" s="47" t="s">
        <v>3</v>
      </c>
      <c r="BM24" s="47" t="s">
        <v>197</v>
      </c>
      <c r="BN24" s="46" t="s">
        <v>197</v>
      </c>
      <c r="BO24" s="37" t="s">
        <v>176</v>
      </c>
      <c r="BP24" s="37" t="s">
        <v>152</v>
      </c>
      <c r="BQ24" s="34"/>
      <c r="BR24" s="291"/>
      <c r="BS24" s="37" t="s">
        <v>162</v>
      </c>
      <c r="BT24" s="37" t="s">
        <v>161</v>
      </c>
      <c r="BU24" s="31" t="s">
        <v>141</v>
      </c>
      <c r="BV24" s="31" t="s">
        <v>143</v>
      </c>
      <c r="BW24" s="31" t="s">
        <v>145</v>
      </c>
      <c r="BX24" s="36" t="s">
        <v>3</v>
      </c>
      <c r="BY24" s="31" t="s">
        <v>141</v>
      </c>
      <c r="BZ24" s="285" t="s">
        <v>172</v>
      </c>
      <c r="CA24" s="36" t="s">
        <v>3</v>
      </c>
      <c r="CB24" s="47" t="s">
        <v>197</v>
      </c>
      <c r="CC24" s="46" t="s">
        <v>197</v>
      </c>
      <c r="CD24" s="37" t="s">
        <v>186</v>
      </c>
      <c r="CE24" s="37" t="s">
        <v>188</v>
      </c>
      <c r="CF24" s="34"/>
      <c r="CG24" s="291"/>
      <c r="CH24" s="34"/>
      <c r="CI24" s="51" t="s">
        <v>166</v>
      </c>
      <c r="CJ24" s="37" t="s">
        <v>167</v>
      </c>
      <c r="CK24" s="37" t="s">
        <v>104</v>
      </c>
      <c r="CL24" s="39"/>
      <c r="CM24" s="37" t="s">
        <v>6</v>
      </c>
      <c r="CN24" s="39"/>
      <c r="CO24" s="30" t="s">
        <v>204</v>
      </c>
      <c r="CP24" s="30" t="s">
        <v>205</v>
      </c>
      <c r="CQ24" s="34"/>
      <c r="CR24" s="34"/>
      <c r="CS24" s="22"/>
      <c r="CT24" s="22"/>
      <c r="CU24" s="22"/>
    </row>
    <row r="25" spans="1:99" s="24" customFormat="1" ht="17.25" customHeight="1">
      <c r="A25" s="291"/>
      <c r="B25" s="44"/>
      <c r="C25" s="44"/>
      <c r="D25" s="22"/>
      <c r="E25" s="52" t="s">
        <v>138</v>
      </c>
      <c r="F25" s="43"/>
      <c r="G25" s="44"/>
      <c r="H25" s="44"/>
      <c r="I25" s="44"/>
      <c r="J25" s="37" t="s">
        <v>180</v>
      </c>
      <c r="K25" s="46" t="s">
        <v>142</v>
      </c>
      <c r="L25" s="46" t="s">
        <v>144</v>
      </c>
      <c r="M25" s="46" t="s">
        <v>146</v>
      </c>
      <c r="N25" s="53"/>
      <c r="O25" s="46" t="s">
        <v>142</v>
      </c>
      <c r="P25" s="286"/>
      <c r="Q25" s="77"/>
      <c r="R25" s="291"/>
      <c r="S25" s="97" t="s">
        <v>153</v>
      </c>
      <c r="T25" s="97" t="s">
        <v>153</v>
      </c>
      <c r="U25" s="37" t="s">
        <v>150</v>
      </c>
      <c r="V25" s="37" t="s">
        <v>153</v>
      </c>
      <c r="W25" s="78"/>
      <c r="X25" s="44"/>
      <c r="Z25" s="303" t="s">
        <v>219</v>
      </c>
      <c r="AA25" s="44"/>
      <c r="AB25" s="44"/>
      <c r="AC25" s="44"/>
      <c r="AD25" s="44"/>
      <c r="AE25" s="54" t="s">
        <v>79</v>
      </c>
      <c r="AF25" s="54" t="s">
        <v>80</v>
      </c>
      <c r="AG25" s="54" t="s">
        <v>2</v>
      </c>
      <c r="AH25" s="291"/>
      <c r="AI25" s="44"/>
      <c r="AJ25" s="44"/>
      <c r="AK25" s="44"/>
      <c r="AL25" s="44"/>
      <c r="AM25" s="44"/>
      <c r="AN25" s="48" t="s">
        <v>88</v>
      </c>
      <c r="AO25" s="48" t="s">
        <v>90</v>
      </c>
      <c r="AP25" s="79"/>
      <c r="AQ25" s="44"/>
      <c r="AR25" s="48" t="s">
        <v>93</v>
      </c>
      <c r="AS25" s="48" t="s">
        <v>96</v>
      </c>
      <c r="AT25" s="48" t="s">
        <v>90</v>
      </c>
      <c r="AU25" s="48" t="s">
        <v>90</v>
      </c>
      <c r="AV25" s="79"/>
      <c r="AW25" s="50" t="s">
        <v>156</v>
      </c>
      <c r="AX25" s="44"/>
      <c r="AY25" s="44"/>
      <c r="AZ25" s="291"/>
      <c r="BA25" s="37"/>
      <c r="BB25" s="37" t="s">
        <v>140</v>
      </c>
      <c r="BC25" s="37" t="s">
        <v>140</v>
      </c>
      <c r="BD25" s="34"/>
      <c r="BE25" s="37" t="s">
        <v>153</v>
      </c>
      <c r="BF25" s="46" t="s">
        <v>158</v>
      </c>
      <c r="BG25" s="46" t="s">
        <v>181</v>
      </c>
      <c r="BH25" s="46" t="s">
        <v>146</v>
      </c>
      <c r="BI25" s="47"/>
      <c r="BJ25" s="46" t="s">
        <v>158</v>
      </c>
      <c r="BK25" s="286"/>
      <c r="BL25" s="34"/>
      <c r="BM25" s="47" t="s">
        <v>198</v>
      </c>
      <c r="BN25" s="46" t="s">
        <v>198</v>
      </c>
      <c r="BO25" s="37" t="s">
        <v>150</v>
      </c>
      <c r="BP25" s="37" t="s">
        <v>153</v>
      </c>
      <c r="BQ25" s="34"/>
      <c r="BR25" s="291"/>
      <c r="BS25" s="37" t="s">
        <v>184</v>
      </c>
      <c r="BT25" s="37" t="s">
        <v>158</v>
      </c>
      <c r="BU25" s="46" t="s">
        <v>158</v>
      </c>
      <c r="BV25" s="46" t="s">
        <v>144</v>
      </c>
      <c r="BW25" s="46" t="s">
        <v>146</v>
      </c>
      <c r="BX25" s="47"/>
      <c r="BY25" s="46" t="s">
        <v>158</v>
      </c>
      <c r="BZ25" s="286"/>
      <c r="CA25" s="47"/>
      <c r="CB25" s="47" t="s">
        <v>198</v>
      </c>
      <c r="CC25" s="46" t="s">
        <v>198</v>
      </c>
      <c r="CD25" s="37" t="s">
        <v>177</v>
      </c>
      <c r="CE25" s="37" t="s">
        <v>189</v>
      </c>
      <c r="CF25" s="34"/>
      <c r="CG25" s="291"/>
      <c r="CH25" s="37"/>
      <c r="CI25" s="51"/>
      <c r="CJ25" s="37" t="s">
        <v>104</v>
      </c>
      <c r="CK25" s="37"/>
      <c r="CL25" s="39"/>
      <c r="CM25" s="37" t="s">
        <v>171</v>
      </c>
      <c r="CN25" s="39"/>
      <c r="CO25" s="34"/>
      <c r="CP25" s="34"/>
      <c r="CQ25" s="34"/>
      <c r="CR25" s="34"/>
      <c r="CS25" s="22"/>
      <c r="CT25" s="22"/>
      <c r="CU25" s="22"/>
    </row>
    <row r="26" spans="1:99" s="24" customFormat="1" ht="17.25" customHeight="1">
      <c r="A26" s="291"/>
      <c r="B26" s="44"/>
      <c r="C26" s="44"/>
      <c r="D26" s="22"/>
      <c r="E26" s="52" t="s">
        <v>139</v>
      </c>
      <c r="F26" s="43"/>
      <c r="G26" s="44"/>
      <c r="H26" s="44"/>
      <c r="I26" s="44"/>
      <c r="J26" s="37" t="s">
        <v>140</v>
      </c>
      <c r="K26" s="46"/>
      <c r="L26" s="46" t="s">
        <v>142</v>
      </c>
      <c r="M26" s="46" t="s">
        <v>147</v>
      </c>
      <c r="N26" s="53"/>
      <c r="O26" s="46"/>
      <c r="P26" s="286"/>
      <c r="Q26" s="77"/>
      <c r="R26" s="291"/>
      <c r="S26" s="37"/>
      <c r="T26" s="37"/>
      <c r="U26" s="37"/>
      <c r="V26" s="37"/>
      <c r="W26" s="78"/>
      <c r="X26" s="44"/>
      <c r="Y26" s="14"/>
      <c r="Z26" s="303"/>
      <c r="AA26" s="44"/>
      <c r="AB26" s="44"/>
      <c r="AC26" s="44"/>
      <c r="AD26" s="44"/>
      <c r="AE26" s="44"/>
      <c r="AF26" s="44"/>
      <c r="AG26" s="44"/>
      <c r="AH26" s="291"/>
      <c r="AI26" s="44"/>
      <c r="AJ26" s="44"/>
      <c r="AK26" s="44"/>
      <c r="AL26" s="44"/>
      <c r="AM26" s="44"/>
      <c r="AN26" s="79"/>
      <c r="AO26" s="79"/>
      <c r="AP26" s="79"/>
      <c r="AQ26" s="44"/>
      <c r="AR26" s="48" t="s">
        <v>94</v>
      </c>
      <c r="AS26" s="48"/>
      <c r="AT26" s="48"/>
      <c r="AU26" s="48"/>
      <c r="AV26" s="79"/>
      <c r="AW26" s="50" t="s">
        <v>157</v>
      </c>
      <c r="AX26" s="44"/>
      <c r="AY26" s="44"/>
      <c r="AZ26" s="291"/>
      <c r="BA26" s="37"/>
      <c r="BB26" s="37"/>
      <c r="BC26" s="37"/>
      <c r="BD26" s="34"/>
      <c r="BE26" s="37" t="s">
        <v>158</v>
      </c>
      <c r="BF26" s="46"/>
      <c r="BG26" s="46" t="s">
        <v>158</v>
      </c>
      <c r="BH26" s="46" t="s">
        <v>140</v>
      </c>
      <c r="BI26" s="47"/>
      <c r="BJ26" s="46"/>
      <c r="BK26" s="286"/>
      <c r="BL26" s="34"/>
      <c r="BM26" s="47" t="s">
        <v>158</v>
      </c>
      <c r="BN26" s="46" t="s">
        <v>158</v>
      </c>
      <c r="BO26" s="37" t="s">
        <v>158</v>
      </c>
      <c r="BP26" s="37" t="s">
        <v>158</v>
      </c>
      <c r="BQ26" s="34"/>
      <c r="BR26" s="291"/>
      <c r="BS26" s="37" t="s">
        <v>185</v>
      </c>
      <c r="BT26" s="37"/>
      <c r="BU26" s="46"/>
      <c r="BV26" s="46" t="s">
        <v>158</v>
      </c>
      <c r="BW26" s="46" t="s">
        <v>140</v>
      </c>
      <c r="BX26" s="47"/>
      <c r="BY26" s="46"/>
      <c r="BZ26" s="286"/>
      <c r="CA26" s="47"/>
      <c r="CB26" s="47" t="s">
        <v>158</v>
      </c>
      <c r="CC26" s="46" t="s">
        <v>158</v>
      </c>
      <c r="CD26" s="37" t="s">
        <v>140</v>
      </c>
      <c r="CE26" s="37" t="s">
        <v>158</v>
      </c>
      <c r="CF26" s="34"/>
      <c r="CG26" s="291"/>
      <c r="CH26" s="37"/>
      <c r="CI26" s="51"/>
      <c r="CJ26" s="37"/>
      <c r="CK26" s="37"/>
      <c r="CL26" s="39"/>
      <c r="CM26" s="37"/>
      <c r="CN26" s="39"/>
      <c r="CO26" s="34"/>
      <c r="CP26" s="34"/>
      <c r="CQ26" s="34"/>
      <c r="CR26" s="34"/>
      <c r="CS26" s="22"/>
      <c r="CT26" s="22"/>
      <c r="CU26" s="22"/>
    </row>
    <row r="27" spans="1:99" s="24" customFormat="1" ht="17.25" customHeight="1">
      <c r="A27" s="291"/>
      <c r="B27" s="56" t="s">
        <v>57</v>
      </c>
      <c r="C27" s="56" t="s">
        <v>57</v>
      </c>
      <c r="D27" s="56" t="s">
        <v>57</v>
      </c>
      <c r="E27" s="56" t="s">
        <v>57</v>
      </c>
      <c r="F27" s="56" t="s">
        <v>58</v>
      </c>
      <c r="G27" s="56" t="s">
        <v>58</v>
      </c>
      <c r="H27" s="56" t="s">
        <v>58</v>
      </c>
      <c r="I27" s="56" t="s">
        <v>58</v>
      </c>
      <c r="J27" s="56" t="s">
        <v>66</v>
      </c>
      <c r="K27" s="56" t="s">
        <v>66</v>
      </c>
      <c r="L27" s="56" t="s">
        <v>66</v>
      </c>
      <c r="M27" s="56" t="s">
        <v>66</v>
      </c>
      <c r="N27" s="56" t="s">
        <v>66</v>
      </c>
      <c r="O27" s="56" t="s">
        <v>66</v>
      </c>
      <c r="P27" s="56" t="s">
        <v>66</v>
      </c>
      <c r="Q27" s="56" t="s">
        <v>66</v>
      </c>
      <c r="R27" s="291"/>
      <c r="S27" s="11" t="s">
        <v>66</v>
      </c>
      <c r="T27" s="11" t="s">
        <v>199</v>
      </c>
      <c r="U27" s="11" t="s">
        <v>66</v>
      </c>
      <c r="V27" s="11" t="s">
        <v>66</v>
      </c>
      <c r="W27" s="11" t="s">
        <v>66</v>
      </c>
      <c r="X27" s="11" t="s">
        <v>66</v>
      </c>
      <c r="Y27" s="15" t="s">
        <v>66</v>
      </c>
      <c r="Z27" s="303"/>
      <c r="AA27" s="11" t="s">
        <v>66</v>
      </c>
      <c r="AB27" s="11" t="s">
        <v>66</v>
      </c>
      <c r="AC27" s="11" t="s">
        <v>66</v>
      </c>
      <c r="AD27" s="11" t="s">
        <v>66</v>
      </c>
      <c r="AE27" s="11" t="s">
        <v>66</v>
      </c>
      <c r="AF27" s="11" t="s">
        <v>66</v>
      </c>
      <c r="AG27" s="11" t="s">
        <v>66</v>
      </c>
      <c r="AH27" s="291"/>
      <c r="AI27" s="11" t="s">
        <v>66</v>
      </c>
      <c r="AJ27" s="11" t="s">
        <v>66</v>
      </c>
      <c r="AK27" s="11" t="s">
        <v>66</v>
      </c>
      <c r="AL27" s="11" t="s">
        <v>66</v>
      </c>
      <c r="AM27" s="11" t="s">
        <v>66</v>
      </c>
      <c r="AN27" s="11" t="s">
        <v>66</v>
      </c>
      <c r="AO27" s="11" t="s">
        <v>66</v>
      </c>
      <c r="AP27" s="11" t="s">
        <v>66</v>
      </c>
      <c r="AQ27" s="11" t="s">
        <v>66</v>
      </c>
      <c r="AR27" s="11" t="s">
        <v>66</v>
      </c>
      <c r="AS27" s="11" t="s">
        <v>66</v>
      </c>
      <c r="AT27" s="11" t="s">
        <v>66</v>
      </c>
      <c r="AU27" s="11" t="s">
        <v>66</v>
      </c>
      <c r="AV27" s="11" t="s">
        <v>66</v>
      </c>
      <c r="AW27" s="11" t="s">
        <v>66</v>
      </c>
      <c r="AX27" s="11" t="s">
        <v>66</v>
      </c>
      <c r="AY27" s="11" t="s">
        <v>66</v>
      </c>
      <c r="AZ27" s="291"/>
      <c r="BA27" s="11" t="s">
        <v>66</v>
      </c>
      <c r="BB27" s="11" t="s">
        <v>66</v>
      </c>
      <c r="BC27" s="11" t="s">
        <v>66</v>
      </c>
      <c r="BD27" s="11" t="s">
        <v>66</v>
      </c>
      <c r="BE27" s="11" t="s">
        <v>66</v>
      </c>
      <c r="BF27" s="11" t="s">
        <v>66</v>
      </c>
      <c r="BG27" s="11" t="s">
        <v>66</v>
      </c>
      <c r="BH27" s="11" t="s">
        <v>66</v>
      </c>
      <c r="BI27" s="11" t="s">
        <v>66</v>
      </c>
      <c r="BJ27" s="11" t="s">
        <v>66</v>
      </c>
      <c r="BK27" s="11" t="s">
        <v>66</v>
      </c>
      <c r="BL27" s="11" t="s">
        <v>66</v>
      </c>
      <c r="BM27" s="11" t="s">
        <v>66</v>
      </c>
      <c r="BN27" s="11" t="s">
        <v>66</v>
      </c>
      <c r="BO27" s="11" t="s">
        <v>66</v>
      </c>
      <c r="BP27" s="11" t="s">
        <v>66</v>
      </c>
      <c r="BQ27" s="11" t="s">
        <v>66</v>
      </c>
      <c r="BR27" s="291"/>
      <c r="BS27" s="11" t="s">
        <v>66</v>
      </c>
      <c r="BT27" s="11" t="s">
        <v>66</v>
      </c>
      <c r="BU27" s="11" t="s">
        <v>66</v>
      </c>
      <c r="BV27" s="11" t="s">
        <v>66</v>
      </c>
      <c r="BW27" s="11" t="s">
        <v>66</v>
      </c>
      <c r="BX27" s="11" t="s">
        <v>66</v>
      </c>
      <c r="BY27" s="11" t="s">
        <v>66</v>
      </c>
      <c r="BZ27" s="11" t="s">
        <v>66</v>
      </c>
      <c r="CA27" s="11" t="s">
        <v>66</v>
      </c>
      <c r="CB27" s="11"/>
      <c r="CC27" s="11" t="s">
        <v>66</v>
      </c>
      <c r="CD27" s="11" t="s">
        <v>66</v>
      </c>
      <c r="CE27" s="11" t="s">
        <v>66</v>
      </c>
      <c r="CF27" s="11" t="s">
        <v>66</v>
      </c>
      <c r="CG27" s="291"/>
      <c r="CH27" s="11" t="s">
        <v>66</v>
      </c>
      <c r="CI27" s="57" t="s">
        <v>66</v>
      </c>
      <c r="CJ27" s="11" t="s">
        <v>66</v>
      </c>
      <c r="CK27" s="11" t="s">
        <v>66</v>
      </c>
      <c r="CL27" s="11" t="s">
        <v>66</v>
      </c>
      <c r="CM27" s="11" t="s">
        <v>66</v>
      </c>
      <c r="CN27" s="11" t="s">
        <v>66</v>
      </c>
      <c r="CO27" s="11" t="s">
        <v>66</v>
      </c>
      <c r="CP27" s="11" t="s">
        <v>66</v>
      </c>
      <c r="CQ27" s="11" t="s">
        <v>66</v>
      </c>
      <c r="CR27" s="11" t="s">
        <v>206</v>
      </c>
      <c r="CS27" s="22"/>
      <c r="CT27" s="22"/>
      <c r="CU27" s="22"/>
    </row>
    <row r="28" spans="1:99" s="24" customFormat="1" ht="37.5" customHeight="1">
      <c r="A28" s="58" t="s">
        <v>68</v>
      </c>
      <c r="B28" s="61">
        <v>74717</v>
      </c>
      <c r="C28" s="61">
        <v>6812</v>
      </c>
      <c r="D28" s="62">
        <v>81529</v>
      </c>
      <c r="E28" s="61">
        <v>83</v>
      </c>
      <c r="F28" s="61">
        <v>209380433</v>
      </c>
      <c r="G28" s="61">
        <v>3192</v>
      </c>
      <c r="H28" s="61">
        <v>0</v>
      </c>
      <c r="I28" s="62">
        <v>209383625</v>
      </c>
      <c r="J28" s="61">
        <v>0</v>
      </c>
      <c r="K28" s="61">
        <v>2577052</v>
      </c>
      <c r="L28" s="61">
        <v>480086</v>
      </c>
      <c r="M28" s="61">
        <v>2516</v>
      </c>
      <c r="N28" s="62">
        <v>3059654</v>
      </c>
      <c r="O28" s="61">
        <v>3622</v>
      </c>
      <c r="P28" s="61">
        <v>0</v>
      </c>
      <c r="Q28" s="62">
        <v>3622</v>
      </c>
      <c r="R28" s="58" t="s">
        <v>68</v>
      </c>
      <c r="S28" s="61">
        <v>172240</v>
      </c>
      <c r="T28" s="61">
        <v>594110</v>
      </c>
      <c r="U28" s="61">
        <v>45782</v>
      </c>
      <c r="V28" s="61">
        <v>46345</v>
      </c>
      <c r="W28" s="62">
        <v>213305378</v>
      </c>
      <c r="X28" s="61">
        <v>7326</v>
      </c>
      <c r="Y28" s="61">
        <v>1391210</v>
      </c>
      <c r="Z28" s="61">
        <v>974</v>
      </c>
      <c r="AA28" s="61">
        <v>41029115</v>
      </c>
      <c r="AB28" s="61">
        <v>680762</v>
      </c>
      <c r="AC28" s="61">
        <v>3169510</v>
      </c>
      <c r="AD28" s="61">
        <v>152679</v>
      </c>
      <c r="AE28" s="61">
        <v>477620</v>
      </c>
      <c r="AF28" s="61">
        <v>389400</v>
      </c>
      <c r="AG28" s="62">
        <v>867020</v>
      </c>
      <c r="AH28" s="58" t="s">
        <v>68</v>
      </c>
      <c r="AI28" s="61">
        <v>223080</v>
      </c>
      <c r="AJ28" s="61">
        <v>248100</v>
      </c>
      <c r="AK28" s="62">
        <v>471180</v>
      </c>
      <c r="AL28" s="61">
        <v>51480</v>
      </c>
      <c r="AM28" s="61">
        <v>1040</v>
      </c>
      <c r="AN28" s="61">
        <v>3140280</v>
      </c>
      <c r="AO28" s="61">
        <v>1137730</v>
      </c>
      <c r="AP28" s="62">
        <v>4278010</v>
      </c>
      <c r="AQ28" s="61">
        <v>1268280</v>
      </c>
      <c r="AR28" s="61">
        <v>2163480</v>
      </c>
      <c r="AS28" s="61">
        <v>1574100</v>
      </c>
      <c r="AT28" s="61">
        <v>343900</v>
      </c>
      <c r="AU28" s="61">
        <v>1912500</v>
      </c>
      <c r="AV28" s="62">
        <v>5993980</v>
      </c>
      <c r="AW28" s="61">
        <v>157320</v>
      </c>
      <c r="AX28" s="61">
        <v>26904570</v>
      </c>
      <c r="AY28" s="62">
        <v>86423482</v>
      </c>
      <c r="AZ28" s="58" t="s">
        <v>68</v>
      </c>
      <c r="BA28" s="61">
        <v>123036602</v>
      </c>
      <c r="BB28" s="61">
        <v>3192</v>
      </c>
      <c r="BC28" s="61">
        <v>0</v>
      </c>
      <c r="BD28" s="62">
        <v>123039794</v>
      </c>
      <c r="BE28" s="80">
        <v>0</v>
      </c>
      <c r="BF28" s="61">
        <v>2521813</v>
      </c>
      <c r="BG28" s="61">
        <v>471465</v>
      </c>
      <c r="BH28" s="61">
        <v>2284</v>
      </c>
      <c r="BI28" s="62">
        <v>2995562</v>
      </c>
      <c r="BJ28" s="61">
        <v>3417</v>
      </c>
      <c r="BK28" s="61">
        <v>0</v>
      </c>
      <c r="BL28" s="62">
        <v>3417</v>
      </c>
      <c r="BM28" s="61">
        <v>167420</v>
      </c>
      <c r="BN28" s="61">
        <v>587090</v>
      </c>
      <c r="BO28" s="61">
        <v>44400</v>
      </c>
      <c r="BP28" s="61">
        <v>44213</v>
      </c>
      <c r="BQ28" s="62">
        <v>126881896</v>
      </c>
      <c r="BR28" s="58" t="s">
        <v>68</v>
      </c>
      <c r="BS28" s="61">
        <v>4918110</v>
      </c>
      <c r="BT28" s="61">
        <v>0</v>
      </c>
      <c r="BU28" s="61">
        <v>50392</v>
      </c>
      <c r="BV28" s="61">
        <v>7999</v>
      </c>
      <c r="BW28" s="61">
        <v>37</v>
      </c>
      <c r="BX28" s="62">
        <v>58428</v>
      </c>
      <c r="BY28" s="61">
        <v>123</v>
      </c>
      <c r="BZ28" s="61">
        <v>0</v>
      </c>
      <c r="CA28" s="62">
        <v>123</v>
      </c>
      <c r="CB28" s="61">
        <v>3348</v>
      </c>
      <c r="CC28" s="61">
        <v>11742</v>
      </c>
      <c r="CD28" s="61">
        <v>888</v>
      </c>
      <c r="CE28" s="61">
        <v>884</v>
      </c>
      <c r="CF28" s="62">
        <v>4993523</v>
      </c>
      <c r="CG28" s="58" t="s">
        <v>68</v>
      </c>
      <c r="CH28" s="61">
        <v>113199</v>
      </c>
      <c r="CI28" s="61">
        <v>4401</v>
      </c>
      <c r="CJ28" s="61">
        <v>82958</v>
      </c>
      <c r="CK28" s="61">
        <v>40840</v>
      </c>
      <c r="CL28" s="61">
        <v>531</v>
      </c>
      <c r="CM28" s="61">
        <v>9193</v>
      </c>
      <c r="CN28" s="61">
        <v>0</v>
      </c>
      <c r="CO28" s="61">
        <v>4577970</v>
      </c>
      <c r="CP28" s="61">
        <v>164431</v>
      </c>
      <c r="CQ28" s="62">
        <v>4742401</v>
      </c>
      <c r="CR28" s="61">
        <v>4</v>
      </c>
      <c r="CS28" s="22"/>
      <c r="CT28" s="22"/>
      <c r="CU28" s="22"/>
    </row>
    <row r="29" spans="1:99" s="24" customFormat="1" ht="37.5" customHeight="1" thickBot="1">
      <c r="A29" s="26" t="s">
        <v>207</v>
      </c>
      <c r="B29" s="70">
        <v>1606</v>
      </c>
      <c r="C29" s="70">
        <v>0</v>
      </c>
      <c r="D29" s="62">
        <v>1606</v>
      </c>
      <c r="E29" s="70">
        <v>0</v>
      </c>
      <c r="F29" s="70">
        <v>27191920</v>
      </c>
      <c r="G29" s="70">
        <v>0</v>
      </c>
      <c r="H29" s="70">
        <v>0</v>
      </c>
      <c r="I29" s="62">
        <v>27191920</v>
      </c>
      <c r="J29" s="70">
        <v>0</v>
      </c>
      <c r="K29" s="70">
        <v>96068</v>
      </c>
      <c r="L29" s="70">
        <v>0</v>
      </c>
      <c r="M29" s="70">
        <v>0</v>
      </c>
      <c r="N29" s="62">
        <v>96068</v>
      </c>
      <c r="O29" s="70">
        <v>3948</v>
      </c>
      <c r="P29" s="70">
        <v>0</v>
      </c>
      <c r="Q29" s="62">
        <v>3948</v>
      </c>
      <c r="R29" s="26" t="s">
        <v>207</v>
      </c>
      <c r="S29" s="70">
        <v>164551</v>
      </c>
      <c r="T29" s="70">
        <v>48330</v>
      </c>
      <c r="U29" s="70">
        <v>39323</v>
      </c>
      <c r="V29" s="70">
        <v>3092</v>
      </c>
      <c r="W29" s="62">
        <v>27547232</v>
      </c>
      <c r="X29" s="70">
        <v>0</v>
      </c>
      <c r="Y29" s="70">
        <v>154127</v>
      </c>
      <c r="Z29" s="70">
        <v>0</v>
      </c>
      <c r="AA29" s="70">
        <v>2089417</v>
      </c>
      <c r="AB29" s="70">
        <v>210937</v>
      </c>
      <c r="AC29" s="70">
        <v>79427</v>
      </c>
      <c r="AD29" s="70">
        <v>7974</v>
      </c>
      <c r="AE29" s="70">
        <v>14560</v>
      </c>
      <c r="AF29" s="70">
        <v>14100</v>
      </c>
      <c r="AG29" s="62">
        <v>28660</v>
      </c>
      <c r="AH29" s="26" t="s">
        <v>207</v>
      </c>
      <c r="AI29" s="69">
        <v>2340</v>
      </c>
      <c r="AJ29" s="81">
        <v>0</v>
      </c>
      <c r="AK29" s="82">
        <v>2340</v>
      </c>
      <c r="AL29" s="81">
        <v>0</v>
      </c>
      <c r="AM29" s="81">
        <v>0</v>
      </c>
      <c r="AN29" s="70">
        <v>11770</v>
      </c>
      <c r="AO29" s="70">
        <v>1030</v>
      </c>
      <c r="AP29" s="82">
        <v>12800</v>
      </c>
      <c r="AQ29" s="70">
        <v>1360</v>
      </c>
      <c r="AR29" s="70">
        <v>107910</v>
      </c>
      <c r="AS29" s="70">
        <v>101250</v>
      </c>
      <c r="AT29" s="70">
        <v>29260</v>
      </c>
      <c r="AU29" s="70">
        <v>54000</v>
      </c>
      <c r="AV29" s="82">
        <v>292420</v>
      </c>
      <c r="AW29" s="70">
        <v>4830</v>
      </c>
      <c r="AX29" s="70">
        <v>529980</v>
      </c>
      <c r="AY29" s="82">
        <v>3414272</v>
      </c>
      <c r="AZ29" s="26" t="s">
        <v>207</v>
      </c>
      <c r="BA29" s="70">
        <v>23777689</v>
      </c>
      <c r="BB29" s="70">
        <v>0</v>
      </c>
      <c r="BC29" s="70">
        <v>0</v>
      </c>
      <c r="BD29" s="62">
        <v>23777689</v>
      </c>
      <c r="BE29" s="83">
        <v>0</v>
      </c>
      <c r="BF29" s="70">
        <v>96063</v>
      </c>
      <c r="BG29" s="70">
        <v>0</v>
      </c>
      <c r="BH29" s="70">
        <v>0</v>
      </c>
      <c r="BI29" s="62">
        <v>96063</v>
      </c>
      <c r="BJ29" s="70">
        <v>3948</v>
      </c>
      <c r="BK29" s="70">
        <v>0</v>
      </c>
      <c r="BL29" s="62">
        <v>3948</v>
      </c>
      <c r="BM29" s="70">
        <v>164545</v>
      </c>
      <c r="BN29" s="70">
        <v>48317</v>
      </c>
      <c r="BO29" s="70">
        <v>39307</v>
      </c>
      <c r="BP29" s="70">
        <v>3091</v>
      </c>
      <c r="BQ29" s="62">
        <v>24132960</v>
      </c>
      <c r="BR29" s="26" t="s">
        <v>207</v>
      </c>
      <c r="BS29" s="70">
        <v>951045</v>
      </c>
      <c r="BT29" s="70">
        <v>0</v>
      </c>
      <c r="BU29" s="70">
        <v>1916</v>
      </c>
      <c r="BV29" s="70">
        <v>0</v>
      </c>
      <c r="BW29" s="70">
        <v>0</v>
      </c>
      <c r="BX29" s="62">
        <v>1916</v>
      </c>
      <c r="BY29" s="70">
        <v>142</v>
      </c>
      <c r="BZ29" s="70">
        <v>0</v>
      </c>
      <c r="CA29" s="62">
        <v>142</v>
      </c>
      <c r="CB29" s="70">
        <v>3291</v>
      </c>
      <c r="CC29" s="70">
        <v>966</v>
      </c>
      <c r="CD29" s="70">
        <v>786</v>
      </c>
      <c r="CE29" s="70">
        <v>62</v>
      </c>
      <c r="CF29" s="62">
        <v>958208</v>
      </c>
      <c r="CG29" s="26" t="s">
        <v>207</v>
      </c>
      <c r="CH29" s="70">
        <v>1606</v>
      </c>
      <c r="CI29" s="70">
        <v>3790</v>
      </c>
      <c r="CJ29" s="70">
        <v>0</v>
      </c>
      <c r="CK29" s="70">
        <v>36687</v>
      </c>
      <c r="CL29" s="70">
        <v>0</v>
      </c>
      <c r="CM29" s="70">
        <v>3562</v>
      </c>
      <c r="CN29" s="70">
        <v>0</v>
      </c>
      <c r="CO29" s="70">
        <v>912563</v>
      </c>
      <c r="CP29" s="70">
        <v>0</v>
      </c>
      <c r="CQ29" s="62">
        <v>912563</v>
      </c>
      <c r="CR29" s="70">
        <v>4</v>
      </c>
      <c r="CS29" s="22"/>
      <c r="CT29" s="22"/>
      <c r="CU29" s="22"/>
    </row>
    <row r="30" spans="1:99" s="24" customFormat="1" ht="37.5" customHeight="1" thickTop="1">
      <c r="A30" s="17" t="s">
        <v>4</v>
      </c>
      <c r="B30" s="74">
        <v>76323</v>
      </c>
      <c r="C30" s="74">
        <v>6812</v>
      </c>
      <c r="D30" s="74">
        <v>83135</v>
      </c>
      <c r="E30" s="74">
        <v>83</v>
      </c>
      <c r="F30" s="74">
        <v>236572353</v>
      </c>
      <c r="G30" s="74">
        <v>3192</v>
      </c>
      <c r="H30" s="74">
        <v>0</v>
      </c>
      <c r="I30" s="74">
        <v>236575545</v>
      </c>
      <c r="J30" s="74">
        <v>0</v>
      </c>
      <c r="K30" s="74">
        <v>2673120</v>
      </c>
      <c r="L30" s="74">
        <v>480086</v>
      </c>
      <c r="M30" s="74">
        <v>2516</v>
      </c>
      <c r="N30" s="74">
        <v>3155722</v>
      </c>
      <c r="O30" s="74">
        <v>7570</v>
      </c>
      <c r="P30" s="74">
        <v>0</v>
      </c>
      <c r="Q30" s="74">
        <v>7570</v>
      </c>
      <c r="R30" s="17" t="s">
        <v>4</v>
      </c>
      <c r="S30" s="74">
        <v>336791</v>
      </c>
      <c r="T30" s="74">
        <v>642440</v>
      </c>
      <c r="U30" s="74">
        <v>85105</v>
      </c>
      <c r="V30" s="74">
        <v>49437</v>
      </c>
      <c r="W30" s="74">
        <v>240852610</v>
      </c>
      <c r="X30" s="74">
        <v>7326</v>
      </c>
      <c r="Y30" s="74">
        <v>1545337</v>
      </c>
      <c r="Z30" s="74">
        <v>974</v>
      </c>
      <c r="AA30" s="74">
        <v>43118532</v>
      </c>
      <c r="AB30" s="74">
        <v>891699</v>
      </c>
      <c r="AC30" s="74">
        <v>3248937</v>
      </c>
      <c r="AD30" s="74">
        <v>160653</v>
      </c>
      <c r="AE30" s="74">
        <v>492180</v>
      </c>
      <c r="AF30" s="74">
        <v>403500</v>
      </c>
      <c r="AG30" s="74">
        <v>895680</v>
      </c>
      <c r="AH30" s="17" t="s">
        <v>4</v>
      </c>
      <c r="AI30" s="74">
        <v>225420</v>
      </c>
      <c r="AJ30" s="74">
        <v>248100</v>
      </c>
      <c r="AK30" s="74">
        <v>473520</v>
      </c>
      <c r="AL30" s="74">
        <v>51480</v>
      </c>
      <c r="AM30" s="74">
        <v>1040</v>
      </c>
      <c r="AN30" s="74">
        <v>3152050</v>
      </c>
      <c r="AO30" s="74">
        <v>1138760</v>
      </c>
      <c r="AP30" s="74">
        <v>4290810</v>
      </c>
      <c r="AQ30" s="74">
        <v>1269640</v>
      </c>
      <c r="AR30" s="74">
        <v>2271390</v>
      </c>
      <c r="AS30" s="74">
        <v>1675350</v>
      </c>
      <c r="AT30" s="74">
        <v>373160</v>
      </c>
      <c r="AU30" s="74">
        <v>1966500</v>
      </c>
      <c r="AV30" s="74">
        <v>6286400</v>
      </c>
      <c r="AW30" s="74">
        <v>162150</v>
      </c>
      <c r="AX30" s="74">
        <v>27434550</v>
      </c>
      <c r="AY30" s="74">
        <v>89837754</v>
      </c>
      <c r="AZ30" s="17" t="s">
        <v>4</v>
      </c>
      <c r="BA30" s="74">
        <v>146814291</v>
      </c>
      <c r="BB30" s="74">
        <v>3192</v>
      </c>
      <c r="BC30" s="74">
        <v>0</v>
      </c>
      <c r="BD30" s="74">
        <v>146817483</v>
      </c>
      <c r="BE30" s="84">
        <v>0</v>
      </c>
      <c r="BF30" s="74">
        <v>2617876</v>
      </c>
      <c r="BG30" s="74">
        <v>471465</v>
      </c>
      <c r="BH30" s="74">
        <v>2284</v>
      </c>
      <c r="BI30" s="74">
        <v>3091625</v>
      </c>
      <c r="BJ30" s="74">
        <v>7365</v>
      </c>
      <c r="BK30" s="74">
        <v>0</v>
      </c>
      <c r="BL30" s="74">
        <v>7365</v>
      </c>
      <c r="BM30" s="85">
        <v>331965</v>
      </c>
      <c r="BN30" s="74">
        <v>635407</v>
      </c>
      <c r="BO30" s="74">
        <v>83707</v>
      </c>
      <c r="BP30" s="74">
        <v>47304</v>
      </c>
      <c r="BQ30" s="74">
        <v>151014856</v>
      </c>
      <c r="BR30" s="17" t="s">
        <v>4</v>
      </c>
      <c r="BS30" s="74">
        <v>5869155</v>
      </c>
      <c r="BT30" s="74">
        <v>0</v>
      </c>
      <c r="BU30" s="74">
        <v>52308</v>
      </c>
      <c r="BV30" s="74">
        <v>7999</v>
      </c>
      <c r="BW30" s="74">
        <v>37</v>
      </c>
      <c r="BX30" s="74">
        <v>60344</v>
      </c>
      <c r="BY30" s="74">
        <v>265</v>
      </c>
      <c r="BZ30" s="74">
        <v>0</v>
      </c>
      <c r="CA30" s="74">
        <v>265</v>
      </c>
      <c r="CB30" s="74">
        <v>6639</v>
      </c>
      <c r="CC30" s="74">
        <v>12708</v>
      </c>
      <c r="CD30" s="74">
        <v>1674</v>
      </c>
      <c r="CE30" s="74">
        <v>946</v>
      </c>
      <c r="CF30" s="74">
        <v>5951731</v>
      </c>
      <c r="CG30" s="17" t="s">
        <v>4</v>
      </c>
      <c r="CH30" s="74">
        <v>114805</v>
      </c>
      <c r="CI30" s="74">
        <v>8191</v>
      </c>
      <c r="CJ30" s="74">
        <v>82958</v>
      </c>
      <c r="CK30" s="74">
        <v>77527</v>
      </c>
      <c r="CL30" s="74">
        <v>531</v>
      </c>
      <c r="CM30" s="74">
        <v>12755</v>
      </c>
      <c r="CN30" s="74">
        <v>0</v>
      </c>
      <c r="CO30" s="74">
        <v>5490533</v>
      </c>
      <c r="CP30" s="74">
        <v>164431</v>
      </c>
      <c r="CQ30" s="74">
        <v>5654964</v>
      </c>
      <c r="CR30" s="74">
        <v>4</v>
      </c>
      <c r="CS30" s="22"/>
      <c r="CT30" s="22"/>
      <c r="CU30" s="22"/>
    </row>
    <row r="31" spans="1:99" s="24" customFormat="1"/>
    <row r="32" spans="1:99">
      <c r="H32" s="4"/>
    </row>
  </sheetData>
  <sheetProtection selectLockedCells="1"/>
  <mergeCells count="67">
    <mergeCell ref="AI3:AY3"/>
    <mergeCell ref="BA3:BQ3"/>
    <mergeCell ref="BS3:CF3"/>
    <mergeCell ref="CG23:CG27"/>
    <mergeCell ref="Y4:Z5"/>
    <mergeCell ref="Z6:Z8"/>
    <mergeCell ref="AZ23:AZ27"/>
    <mergeCell ref="BF23:BI23"/>
    <mergeCell ref="BJ23:BL23"/>
    <mergeCell ref="BR23:BR27"/>
    <mergeCell ref="BU23:BX23"/>
    <mergeCell ref="BY23:CA23"/>
    <mergeCell ref="BY4:CA4"/>
    <mergeCell ref="CG4:CG8"/>
    <mergeCell ref="R4:R8"/>
    <mergeCell ref="R23:R27"/>
    <mergeCell ref="F22:Q22"/>
    <mergeCell ref="P5:P7"/>
    <mergeCell ref="X3:AG3"/>
    <mergeCell ref="S22:W22"/>
    <mergeCell ref="B22:E22"/>
    <mergeCell ref="BZ5:BZ7"/>
    <mergeCell ref="BZ24:BZ26"/>
    <mergeCell ref="A1:I1"/>
    <mergeCell ref="A4:A8"/>
    <mergeCell ref="K4:N4"/>
    <mergeCell ref="F3:Q3"/>
    <mergeCell ref="B3:E3"/>
    <mergeCell ref="B4:C4"/>
    <mergeCell ref="O4:Q4"/>
    <mergeCell ref="A23:A27"/>
    <mergeCell ref="B23:C23"/>
    <mergeCell ref="K23:N23"/>
    <mergeCell ref="O23:Q23"/>
    <mergeCell ref="P24:P26"/>
    <mergeCell ref="S3:W3"/>
    <mergeCell ref="CO4:CP4"/>
    <mergeCell ref="AE5:AG5"/>
    <mergeCell ref="BK5:BK7"/>
    <mergeCell ref="Y23:Z24"/>
    <mergeCell ref="Z25:Z27"/>
    <mergeCell ref="CO22:CQ22"/>
    <mergeCell ref="AE23:AG23"/>
    <mergeCell ref="AH23:AH27"/>
    <mergeCell ref="AI23:AK23"/>
    <mergeCell ref="AN23:AP23"/>
    <mergeCell ref="AR23:AV23"/>
    <mergeCell ref="X22:AG22"/>
    <mergeCell ref="AI22:AY22"/>
    <mergeCell ref="BA22:BQ22"/>
    <mergeCell ref="BS22:CF22"/>
    <mergeCell ref="CH3:CK3"/>
    <mergeCell ref="CH22:CK22"/>
    <mergeCell ref="CO23:CP23"/>
    <mergeCell ref="AE24:AG24"/>
    <mergeCell ref="BK24:BK26"/>
    <mergeCell ref="CO3:CQ3"/>
    <mergeCell ref="AE4:AG4"/>
    <mergeCell ref="AH4:AH8"/>
    <mergeCell ref="AI4:AK4"/>
    <mergeCell ref="AN4:AP4"/>
    <mergeCell ref="AR4:AV4"/>
    <mergeCell ref="AZ4:AZ8"/>
    <mergeCell ref="BF4:BI4"/>
    <mergeCell ref="BJ4:BL4"/>
    <mergeCell ref="BR4:BR8"/>
    <mergeCell ref="BU4:BX4"/>
  </mergeCells>
  <phoneticPr fontId="2"/>
  <conditionalFormatting sqref="B9:C17 CH9:CP17 CH28:CP29">
    <cfRule type="expression" dxfId="103" priority="48">
      <formula>B9=""</formula>
    </cfRule>
  </conditionalFormatting>
  <conditionalFormatting sqref="E9:H17">
    <cfRule type="expression" dxfId="102" priority="47">
      <formula>E9=""</formula>
    </cfRule>
  </conditionalFormatting>
  <conditionalFormatting sqref="J9:M17">
    <cfRule type="expression" dxfId="101" priority="46">
      <formula>J9=""</formula>
    </cfRule>
  </conditionalFormatting>
  <conditionalFormatting sqref="O9:P17">
    <cfRule type="expression" dxfId="100" priority="45">
      <formula>O9=""</formula>
    </cfRule>
  </conditionalFormatting>
  <conditionalFormatting sqref="B28:C29">
    <cfRule type="expression" dxfId="99" priority="44">
      <formula>B28=""</formula>
    </cfRule>
  </conditionalFormatting>
  <conditionalFormatting sqref="E28:H29">
    <cfRule type="expression" dxfId="98" priority="43">
      <formula>E28=""</formula>
    </cfRule>
  </conditionalFormatting>
  <conditionalFormatting sqref="J28:M29">
    <cfRule type="expression" dxfId="97" priority="42">
      <formula>J28=""</formula>
    </cfRule>
  </conditionalFormatting>
  <conditionalFormatting sqref="O28:P29">
    <cfRule type="expression" dxfId="96" priority="41">
      <formula>O28=""</formula>
    </cfRule>
  </conditionalFormatting>
  <conditionalFormatting sqref="S9:T17">
    <cfRule type="expression" dxfId="95" priority="40">
      <formula>S9=""</formula>
    </cfRule>
  </conditionalFormatting>
  <conditionalFormatting sqref="U9:V17">
    <cfRule type="expression" dxfId="94" priority="39">
      <formula>U9=""</formula>
    </cfRule>
  </conditionalFormatting>
  <conditionalFormatting sqref="S28:T29">
    <cfRule type="expression" dxfId="93" priority="38">
      <formula>S28=""</formula>
    </cfRule>
  </conditionalFormatting>
  <conditionalFormatting sqref="U28:V29">
    <cfRule type="expression" dxfId="92" priority="37">
      <formula>U28=""</formula>
    </cfRule>
  </conditionalFormatting>
  <conditionalFormatting sqref="X9:AF17">
    <cfRule type="expression" dxfId="91" priority="36">
      <formula>X9=""</formula>
    </cfRule>
  </conditionalFormatting>
  <conditionalFormatting sqref="X28:AF29">
    <cfRule type="expression" dxfId="90" priority="35">
      <formula>X28=""</formula>
    </cfRule>
  </conditionalFormatting>
  <conditionalFormatting sqref="AI9:AJ17">
    <cfRule type="expression" dxfId="89" priority="34">
      <formula>AI9=""</formula>
    </cfRule>
  </conditionalFormatting>
  <conditionalFormatting sqref="AL9:AO17">
    <cfRule type="expression" dxfId="88" priority="33">
      <formula>AL9=""</formula>
    </cfRule>
  </conditionalFormatting>
  <conditionalFormatting sqref="AQ9:AU17">
    <cfRule type="expression" dxfId="87" priority="32">
      <formula>AQ9=""</formula>
    </cfRule>
  </conditionalFormatting>
  <conditionalFormatting sqref="AW9:AX17">
    <cfRule type="expression" dxfId="86" priority="31">
      <formula>AW9=""</formula>
    </cfRule>
  </conditionalFormatting>
  <conditionalFormatting sqref="AI28:AJ29">
    <cfRule type="expression" dxfId="85" priority="30">
      <formula>AI28=""</formula>
    </cfRule>
  </conditionalFormatting>
  <conditionalFormatting sqref="AL28:AO29">
    <cfRule type="expression" dxfId="84" priority="29">
      <formula>AL28=""</formula>
    </cfRule>
  </conditionalFormatting>
  <conditionalFormatting sqref="AQ28:AU29">
    <cfRule type="expression" dxfId="83" priority="28">
      <formula>AQ28=""</formula>
    </cfRule>
  </conditionalFormatting>
  <conditionalFormatting sqref="AW28:AX29">
    <cfRule type="expression" dxfId="82" priority="27">
      <formula>AW28=""</formula>
    </cfRule>
  </conditionalFormatting>
  <conditionalFormatting sqref="BA9:BC17">
    <cfRule type="expression" dxfId="81" priority="26">
      <formula>BA9=""</formula>
    </cfRule>
  </conditionalFormatting>
  <conditionalFormatting sqref="BE9:BH17">
    <cfRule type="expression" dxfId="80" priority="25">
      <formula>BE9=""</formula>
    </cfRule>
  </conditionalFormatting>
  <conditionalFormatting sqref="BA28:BC29">
    <cfRule type="expression" dxfId="79" priority="24">
      <formula>BA28=""</formula>
    </cfRule>
  </conditionalFormatting>
  <conditionalFormatting sqref="BE28:BH29">
    <cfRule type="expression" dxfId="78" priority="23">
      <formula>BE28=""</formula>
    </cfRule>
  </conditionalFormatting>
  <conditionalFormatting sqref="BJ9:BK17">
    <cfRule type="expression" dxfId="77" priority="22">
      <formula>BJ9=""</formula>
    </cfRule>
  </conditionalFormatting>
  <conditionalFormatting sqref="BN9:BN17">
    <cfRule type="expression" dxfId="76" priority="21">
      <formula>BN9=""</formula>
    </cfRule>
  </conditionalFormatting>
  <conditionalFormatting sqref="BO9:BP17">
    <cfRule type="expression" dxfId="75" priority="20">
      <formula>BO9=""</formula>
    </cfRule>
  </conditionalFormatting>
  <conditionalFormatting sqref="BJ28:BK29">
    <cfRule type="expression" dxfId="74" priority="19">
      <formula>BJ28=""</formula>
    </cfRule>
  </conditionalFormatting>
  <conditionalFormatting sqref="BN28:BN29">
    <cfRule type="expression" dxfId="73" priority="18">
      <formula>BN28=""</formula>
    </cfRule>
  </conditionalFormatting>
  <conditionalFormatting sqref="BO28:BP29">
    <cfRule type="expression" dxfId="72" priority="17">
      <formula>BO28=""</formula>
    </cfRule>
  </conditionalFormatting>
  <conditionalFormatting sqref="BS9:BW17">
    <cfRule type="expression" dxfId="71" priority="16">
      <formula>BS9=""</formula>
    </cfRule>
  </conditionalFormatting>
  <conditionalFormatting sqref="BY9:BZ17">
    <cfRule type="expression" dxfId="70" priority="15">
      <formula>BY9=""</formula>
    </cfRule>
  </conditionalFormatting>
  <conditionalFormatting sqref="CC9:CC17">
    <cfRule type="expression" dxfId="69" priority="14">
      <formula>CC9=""</formula>
    </cfRule>
  </conditionalFormatting>
  <conditionalFormatting sqref="CD9:CE17">
    <cfRule type="expression" dxfId="68" priority="13">
      <formula>CD9=""</formula>
    </cfRule>
  </conditionalFormatting>
  <conditionalFormatting sqref="BS28:BW29">
    <cfRule type="expression" dxfId="67" priority="12">
      <formula>BS28=""</formula>
    </cfRule>
  </conditionalFormatting>
  <conditionalFormatting sqref="BY28:BZ29">
    <cfRule type="expression" dxfId="66" priority="11">
      <formula>BY28=""</formula>
    </cfRule>
  </conditionalFormatting>
  <conditionalFormatting sqref="CC28:CC29">
    <cfRule type="expression" dxfId="65" priority="10">
      <formula>CC28=""</formula>
    </cfRule>
  </conditionalFormatting>
  <conditionalFormatting sqref="CD28:CE29">
    <cfRule type="expression" dxfId="64" priority="9">
      <formula>CD28=""</formula>
    </cfRule>
  </conditionalFormatting>
  <conditionalFormatting sqref="CR9:CR17">
    <cfRule type="expression" dxfId="63" priority="7">
      <formula>CR9=""</formula>
    </cfRule>
  </conditionalFormatting>
  <conditionalFormatting sqref="CR28:CR29">
    <cfRule type="expression" dxfId="62" priority="5">
      <formula>CR28=""</formula>
    </cfRule>
  </conditionalFormatting>
  <conditionalFormatting sqref="BM28:BM29">
    <cfRule type="expression" dxfId="61" priority="4">
      <formula>BM28=""</formula>
    </cfRule>
  </conditionalFormatting>
  <conditionalFormatting sqref="BM9:BM17">
    <cfRule type="expression" dxfId="60" priority="3">
      <formula>BM9=""</formula>
    </cfRule>
  </conditionalFormatting>
  <conditionalFormatting sqref="CB9:CB17">
    <cfRule type="expression" dxfId="59" priority="2">
      <formula>CB9=""</formula>
    </cfRule>
  </conditionalFormatting>
  <conditionalFormatting sqref="CB28:CB29">
    <cfRule type="expression" dxfId="58" priority="1">
      <formula>CB28=""</formula>
    </cfRule>
  </conditionalFormatting>
  <pageMargins left="0.70866141732283472" right="0.70866141732283472" top="0.74803149606299213" bottom="0.74803149606299213" header="0.31496062992125984" footer="0.31496062992125984"/>
  <pageSetup paperSize="9" scale="86" firstPageNumber="49" orientation="portrait" useFirstPageNumber="1" r:id="rId1"/>
  <headerFooter>
    <oddFooter>&amp;C&amp;"ＭＳ 明朝,標準"&amp;P</oddFooter>
  </headerFooter>
  <colBreaks count="11" manualBreakCount="11">
    <brk id="9" max="1048575" man="1"/>
    <brk id="17" max="1048575" man="1"/>
    <brk id="23" max="1048575" man="1"/>
    <brk id="33" max="1048575" man="1"/>
    <brk id="42" max="1048575" man="1"/>
    <brk id="51" max="29" man="1"/>
    <brk id="61" max="1048575" man="1"/>
    <brk id="69" max="1048575" man="1"/>
    <brk id="76" max="1048575" man="1"/>
    <brk id="84" max="1048575" man="1"/>
    <brk id="9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view="pageBreakPreview" topLeftCell="A28" zoomScale="115" zoomScaleNormal="100" zoomScaleSheetLayoutView="115" workbookViewId="0">
      <selection activeCell="A38" sqref="A38"/>
    </sheetView>
  </sheetViews>
  <sheetFormatPr defaultRowHeight="13.5"/>
  <cols>
    <col min="1" max="1" width="8.75" style="1" customWidth="1"/>
    <col min="2" max="2" width="8.625" style="1" customWidth="1"/>
    <col min="3" max="4" width="9.375" style="1" customWidth="1"/>
    <col min="5" max="10" width="8.75" style="1" customWidth="1"/>
    <col min="11" max="16384" width="9" style="1"/>
  </cols>
  <sheetData>
    <row r="1" spans="1:11" s="24" customFormat="1" ht="30" customHeight="1">
      <c r="A1" s="313" t="s">
        <v>108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1" s="24" customFormat="1" ht="22.5" customHeight="1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1" s="24" customFormat="1" ht="18.75" customHeight="1">
      <c r="A3" s="301" t="s">
        <v>109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</row>
    <row r="4" spans="1:11" s="24" customFormat="1" ht="18.75" customHeight="1">
      <c r="A4" s="33" t="s">
        <v>70</v>
      </c>
      <c r="B4" s="323" t="s">
        <v>71</v>
      </c>
      <c r="C4" s="301"/>
      <c r="D4" s="29" t="s">
        <v>72</v>
      </c>
      <c r="E4" s="36" t="s">
        <v>75</v>
      </c>
      <c r="F4" s="324" t="s">
        <v>73</v>
      </c>
      <c r="G4" s="325"/>
      <c r="H4" s="325"/>
      <c r="I4" s="325"/>
      <c r="J4" s="325"/>
      <c r="K4" s="326"/>
    </row>
    <row r="5" spans="1:11" s="24" customFormat="1" ht="18.75" customHeight="1">
      <c r="A5" s="34"/>
      <c r="B5" s="86"/>
      <c r="C5" s="327" t="s">
        <v>220</v>
      </c>
      <c r="D5" s="87"/>
      <c r="E5" s="47" t="s">
        <v>76</v>
      </c>
      <c r="F5" s="34"/>
      <c r="G5" s="329" t="s">
        <v>111</v>
      </c>
      <c r="H5" s="329" t="s">
        <v>112</v>
      </c>
      <c r="I5" s="329" t="s">
        <v>113</v>
      </c>
      <c r="J5" s="329" t="s">
        <v>114</v>
      </c>
      <c r="K5" s="329" t="s">
        <v>115</v>
      </c>
    </row>
    <row r="6" spans="1:11" s="24" customFormat="1" ht="18.75" customHeight="1">
      <c r="A6" s="34"/>
      <c r="B6" s="86"/>
      <c r="C6" s="328"/>
      <c r="D6" s="34"/>
      <c r="E6" s="34"/>
      <c r="F6" s="34"/>
      <c r="G6" s="330"/>
      <c r="H6" s="330"/>
      <c r="I6" s="330"/>
      <c r="J6" s="330"/>
      <c r="K6" s="330"/>
    </row>
    <row r="7" spans="1:11" s="24" customFormat="1" ht="18.75" customHeight="1">
      <c r="A7" s="6" t="s">
        <v>110</v>
      </c>
      <c r="B7" s="88" t="s">
        <v>110</v>
      </c>
      <c r="C7" s="6" t="s">
        <v>110</v>
      </c>
      <c r="D7" s="6" t="s">
        <v>110</v>
      </c>
      <c r="E7" s="6" t="s">
        <v>110</v>
      </c>
      <c r="F7" s="6" t="s">
        <v>110</v>
      </c>
      <c r="G7" s="6" t="s">
        <v>110</v>
      </c>
      <c r="H7" s="6" t="s">
        <v>110</v>
      </c>
      <c r="I7" s="6" t="s">
        <v>110</v>
      </c>
      <c r="J7" s="6" t="s">
        <v>110</v>
      </c>
      <c r="K7" s="6" t="s">
        <v>110</v>
      </c>
    </row>
    <row r="8" spans="1:11" s="24" customFormat="1" ht="22.5" customHeight="1">
      <c r="A8" s="61">
        <v>26</v>
      </c>
      <c r="B8" s="89">
        <v>7586</v>
      </c>
      <c r="C8" s="61">
        <v>31</v>
      </c>
      <c r="D8" s="61">
        <v>80779</v>
      </c>
      <c r="E8" s="61">
        <v>3099</v>
      </c>
      <c r="F8" s="61">
        <v>64318</v>
      </c>
      <c r="G8" s="61">
        <v>41684</v>
      </c>
      <c r="H8" s="61">
        <v>7290</v>
      </c>
      <c r="I8" s="61">
        <v>47331</v>
      </c>
      <c r="J8" s="61">
        <v>35414</v>
      </c>
      <c r="K8" s="61">
        <v>11784</v>
      </c>
    </row>
    <row r="9" spans="1:11" s="24" customFormat="1" ht="18.75" customHeight="1">
      <c r="A9" s="22"/>
      <c r="B9" s="22"/>
      <c r="C9" s="22"/>
      <c r="D9" s="22"/>
      <c r="E9" s="22"/>
      <c r="F9" s="22"/>
      <c r="G9" s="22"/>
      <c r="H9" s="22"/>
      <c r="I9" s="22"/>
      <c r="J9" s="22"/>
    </row>
    <row r="10" spans="1:11" s="24" customFormat="1" ht="18.75" customHeight="1">
      <c r="A10" s="320" t="s">
        <v>116</v>
      </c>
      <c r="B10" s="321"/>
      <c r="C10" s="321"/>
      <c r="D10" s="321"/>
      <c r="E10" s="321"/>
      <c r="F10" s="321"/>
      <c r="G10" s="321"/>
      <c r="H10" s="321"/>
      <c r="I10" s="321"/>
      <c r="J10" s="322"/>
    </row>
    <row r="11" spans="1:11" s="24" customFormat="1" ht="18.75" customHeight="1">
      <c r="A11" s="331" t="s">
        <v>74</v>
      </c>
      <c r="B11" s="332"/>
      <c r="C11" s="333" t="s">
        <v>77</v>
      </c>
      <c r="D11" s="333"/>
      <c r="E11" s="333"/>
      <c r="F11" s="333" t="s">
        <v>82</v>
      </c>
      <c r="G11" s="333"/>
      <c r="H11" s="333"/>
      <c r="I11" s="33" t="s">
        <v>85</v>
      </c>
      <c r="J11" s="33" t="s">
        <v>86</v>
      </c>
    </row>
    <row r="12" spans="1:11" s="24" customFormat="1" ht="18.75" customHeight="1">
      <c r="A12" s="34"/>
      <c r="B12" s="329" t="s">
        <v>121</v>
      </c>
      <c r="C12" s="33" t="s">
        <v>79</v>
      </c>
      <c r="D12" s="32" t="s">
        <v>117</v>
      </c>
      <c r="E12" s="33" t="s">
        <v>118</v>
      </c>
      <c r="F12" s="33" t="s">
        <v>83</v>
      </c>
      <c r="G12" s="33" t="s">
        <v>119</v>
      </c>
      <c r="H12" s="33" t="s">
        <v>2</v>
      </c>
      <c r="I12" s="34"/>
      <c r="J12" s="34"/>
    </row>
    <row r="13" spans="1:11" s="24" customFormat="1" ht="11.25" customHeight="1">
      <c r="A13" s="34"/>
      <c r="B13" s="330"/>
      <c r="C13" s="34"/>
      <c r="D13" s="34"/>
      <c r="E13" s="34"/>
      <c r="F13" s="34"/>
      <c r="G13" s="34"/>
      <c r="H13" s="34"/>
      <c r="I13" s="34"/>
      <c r="J13" s="34"/>
    </row>
    <row r="14" spans="1:11" s="24" customFormat="1" ht="11.25" customHeight="1">
      <c r="A14" s="34"/>
      <c r="B14" s="330"/>
      <c r="C14" s="34"/>
      <c r="D14" s="34"/>
      <c r="E14" s="34"/>
      <c r="F14" s="34"/>
      <c r="G14" s="34"/>
      <c r="H14" s="34"/>
      <c r="I14" s="34"/>
      <c r="J14" s="34"/>
    </row>
    <row r="15" spans="1:11" s="24" customFormat="1" ht="18.75" customHeight="1">
      <c r="A15" s="6" t="s">
        <v>120</v>
      </c>
      <c r="B15" s="6" t="s">
        <v>120</v>
      </c>
      <c r="C15" s="6" t="s">
        <v>120</v>
      </c>
      <c r="D15" s="6" t="s">
        <v>120</v>
      </c>
      <c r="E15" s="6" t="s">
        <v>120</v>
      </c>
      <c r="F15" s="6" t="s">
        <v>120</v>
      </c>
      <c r="G15" s="6" t="s">
        <v>120</v>
      </c>
      <c r="H15" s="6" t="s">
        <v>120</v>
      </c>
      <c r="I15" s="6" t="s">
        <v>120</v>
      </c>
      <c r="J15" s="6" t="s">
        <v>120</v>
      </c>
    </row>
    <row r="16" spans="1:11" s="24" customFormat="1" ht="22.5" customHeight="1">
      <c r="A16" s="61">
        <v>16674</v>
      </c>
      <c r="B16" s="61">
        <v>1923</v>
      </c>
      <c r="C16" s="61">
        <v>1828</v>
      </c>
      <c r="D16" s="61">
        <v>1317</v>
      </c>
      <c r="E16" s="61">
        <v>3098</v>
      </c>
      <c r="F16" s="61">
        <v>867</v>
      </c>
      <c r="G16" s="61">
        <v>827</v>
      </c>
      <c r="H16" s="90">
        <f>SUM(F16:G16)</f>
        <v>1694</v>
      </c>
      <c r="I16" s="61">
        <v>198</v>
      </c>
      <c r="J16" s="61">
        <v>4</v>
      </c>
    </row>
    <row r="17" spans="1:10" s="24" customFormat="1" ht="18.75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</row>
    <row r="18" spans="1:10" s="24" customFormat="1" ht="18.75" customHeight="1">
      <c r="A18" s="320" t="s">
        <v>123</v>
      </c>
      <c r="B18" s="321"/>
      <c r="C18" s="321"/>
      <c r="D18" s="321"/>
      <c r="E18" s="321"/>
      <c r="F18" s="321"/>
      <c r="G18" s="321"/>
      <c r="H18" s="321"/>
      <c r="I18" s="321"/>
      <c r="J18" s="322"/>
    </row>
    <row r="19" spans="1:10" s="24" customFormat="1" ht="18.75" customHeight="1">
      <c r="A19" s="334" t="s">
        <v>87</v>
      </c>
      <c r="B19" s="335"/>
      <c r="C19" s="336"/>
      <c r="D19" s="41" t="s">
        <v>122</v>
      </c>
      <c r="E19" s="337" t="s">
        <v>92</v>
      </c>
      <c r="F19" s="338"/>
      <c r="G19" s="338"/>
      <c r="H19" s="338"/>
      <c r="I19" s="338"/>
      <c r="J19" s="338"/>
    </row>
    <row r="20" spans="1:10" s="24" customFormat="1" ht="18.75" customHeight="1">
      <c r="A20" s="36" t="s">
        <v>83</v>
      </c>
      <c r="B20" s="91" t="s">
        <v>89</v>
      </c>
      <c r="C20" s="36" t="s">
        <v>2</v>
      </c>
      <c r="D20" s="339"/>
      <c r="E20" s="36" t="s">
        <v>83</v>
      </c>
      <c r="F20" s="36" t="s">
        <v>126</v>
      </c>
      <c r="G20" s="36" t="s">
        <v>127</v>
      </c>
      <c r="H20" s="91" t="s">
        <v>98</v>
      </c>
      <c r="I20" s="340" t="s">
        <v>118</v>
      </c>
      <c r="J20" s="341"/>
    </row>
    <row r="21" spans="1:10" s="24" customFormat="1" ht="15" customHeight="1">
      <c r="A21" s="49" t="s">
        <v>124</v>
      </c>
      <c r="B21" s="49" t="s">
        <v>90</v>
      </c>
      <c r="C21" s="47"/>
      <c r="D21" s="339"/>
      <c r="E21" s="49" t="s">
        <v>200</v>
      </c>
      <c r="F21" s="49" t="s">
        <v>201</v>
      </c>
      <c r="G21" s="49" t="s">
        <v>90</v>
      </c>
      <c r="H21" s="49" t="s">
        <v>125</v>
      </c>
      <c r="I21" s="342"/>
      <c r="J21" s="343"/>
    </row>
    <row r="22" spans="1:10" s="24" customFormat="1" ht="15" customHeight="1">
      <c r="A22" s="47"/>
      <c r="B22" s="47"/>
      <c r="C22" s="47"/>
      <c r="D22" s="339"/>
      <c r="E22" s="49" t="s">
        <v>202</v>
      </c>
      <c r="F22" s="48" t="s">
        <v>128</v>
      </c>
      <c r="G22" s="48"/>
      <c r="H22" s="48"/>
      <c r="I22" s="342"/>
      <c r="J22" s="343"/>
    </row>
    <row r="23" spans="1:10" s="24" customFormat="1" ht="18.75" customHeight="1">
      <c r="A23" s="6" t="s">
        <v>120</v>
      </c>
      <c r="B23" s="6" t="s">
        <v>120</v>
      </c>
      <c r="C23" s="6" t="s">
        <v>120</v>
      </c>
      <c r="D23" s="6" t="s">
        <v>120</v>
      </c>
      <c r="E23" s="6" t="s">
        <v>120</v>
      </c>
      <c r="F23" s="6" t="s">
        <v>120</v>
      </c>
      <c r="G23" s="6" t="s">
        <v>120</v>
      </c>
      <c r="H23" s="6" t="s">
        <v>120</v>
      </c>
      <c r="I23" s="345" t="s">
        <v>120</v>
      </c>
      <c r="J23" s="346"/>
    </row>
    <row r="24" spans="1:10" s="24" customFormat="1" ht="22.5" customHeight="1">
      <c r="A24" s="61">
        <v>9603</v>
      </c>
      <c r="B24" s="61">
        <v>3004</v>
      </c>
      <c r="C24" s="90">
        <f>SUM(A24:B24)</f>
        <v>12607</v>
      </c>
      <c r="D24" s="61">
        <v>4258</v>
      </c>
      <c r="E24" s="61">
        <v>6160</v>
      </c>
      <c r="F24" s="61">
        <v>3365</v>
      </c>
      <c r="G24" s="61">
        <v>887</v>
      </c>
      <c r="H24" s="61">
        <v>4026</v>
      </c>
      <c r="I24" s="347">
        <v>12193</v>
      </c>
      <c r="J24" s="348"/>
    </row>
    <row r="25" spans="1:10" s="24" customFormat="1" ht="18.75" customHeight="1">
      <c r="A25" s="22"/>
      <c r="B25" s="22"/>
      <c r="C25" s="22"/>
      <c r="D25" s="22"/>
      <c r="E25" s="22"/>
      <c r="F25" s="22"/>
      <c r="G25" s="22"/>
      <c r="H25" s="22"/>
      <c r="I25" s="22"/>
      <c r="J25" s="22"/>
    </row>
    <row r="26" spans="1:10" s="24" customFormat="1" ht="26.25" customHeight="1">
      <c r="A26" s="255" t="s">
        <v>133</v>
      </c>
      <c r="B26" s="255"/>
      <c r="C26" s="293" t="s">
        <v>129</v>
      </c>
      <c r="D26" s="294"/>
      <c r="E26" s="294"/>
      <c r="F26" s="294"/>
      <c r="G26" s="294"/>
      <c r="H26" s="295"/>
      <c r="I26" s="255" t="s">
        <v>132</v>
      </c>
      <c r="J26" s="255"/>
    </row>
    <row r="27" spans="1:10" s="24" customFormat="1" ht="18.75" customHeight="1">
      <c r="A27" s="255" t="s">
        <v>131</v>
      </c>
      <c r="B27" s="255"/>
      <c r="C27" s="232" t="s">
        <v>14</v>
      </c>
      <c r="D27" s="232"/>
      <c r="E27" s="232"/>
      <c r="F27" s="232" t="s">
        <v>130</v>
      </c>
      <c r="G27" s="232"/>
      <c r="H27" s="232"/>
      <c r="I27" s="344"/>
      <c r="J27" s="344"/>
    </row>
    <row r="28" spans="1:10" s="24" customFormat="1" ht="18.75" customHeight="1">
      <c r="A28" s="344"/>
      <c r="B28" s="344"/>
      <c r="C28" s="33" t="s">
        <v>83</v>
      </c>
      <c r="D28" s="33" t="s">
        <v>80</v>
      </c>
      <c r="E28" s="33" t="s">
        <v>2</v>
      </c>
      <c r="F28" s="33" t="s">
        <v>83</v>
      </c>
      <c r="G28" s="33" t="s">
        <v>80</v>
      </c>
      <c r="H28" s="33" t="s">
        <v>2</v>
      </c>
      <c r="I28" s="92"/>
      <c r="J28" s="93"/>
    </row>
    <row r="29" spans="1:10" s="24" customFormat="1" ht="18.75" customHeight="1">
      <c r="A29" s="92"/>
      <c r="B29" s="93"/>
      <c r="C29" s="34"/>
      <c r="D29" s="34"/>
      <c r="E29" s="34"/>
      <c r="F29" s="34"/>
      <c r="G29" s="34"/>
      <c r="H29" s="34"/>
      <c r="I29" s="92"/>
      <c r="J29" s="93"/>
    </row>
    <row r="30" spans="1:10" s="24" customFormat="1" ht="18.75" customHeight="1">
      <c r="A30" s="349" t="s">
        <v>110</v>
      </c>
      <c r="B30" s="349"/>
      <c r="C30" s="6" t="s">
        <v>110</v>
      </c>
      <c r="D30" s="6" t="s">
        <v>110</v>
      </c>
      <c r="E30" s="6" t="s">
        <v>110</v>
      </c>
      <c r="F30" s="6" t="s">
        <v>110</v>
      </c>
      <c r="G30" s="6" t="s">
        <v>110</v>
      </c>
      <c r="H30" s="6" t="s">
        <v>110</v>
      </c>
      <c r="I30" s="349" t="s">
        <v>110</v>
      </c>
      <c r="J30" s="349"/>
    </row>
    <row r="31" spans="1:10" s="24" customFormat="1" ht="22.5" customHeight="1">
      <c r="A31" s="350">
        <v>696</v>
      </c>
      <c r="B31" s="351"/>
      <c r="C31" s="61">
        <v>809</v>
      </c>
      <c r="D31" s="61">
        <v>445</v>
      </c>
      <c r="E31" s="90">
        <v>1254</v>
      </c>
      <c r="F31" s="61">
        <v>1085</v>
      </c>
      <c r="G31" s="61">
        <v>900</v>
      </c>
      <c r="H31" s="90">
        <v>1985</v>
      </c>
      <c r="I31" s="350">
        <v>0</v>
      </c>
      <c r="J31" s="351"/>
    </row>
    <row r="32" spans="1:10" s="24" customFormat="1" ht="18.75" customHeight="1">
      <c r="A32" s="22"/>
      <c r="B32" s="22"/>
      <c r="C32" s="22"/>
      <c r="D32" s="22"/>
      <c r="E32" s="22"/>
      <c r="F32" s="22"/>
      <c r="G32" s="22"/>
      <c r="H32" s="22"/>
      <c r="I32" s="22"/>
      <c r="J32" s="22"/>
    </row>
    <row r="33" spans="1:10" s="24" customFormat="1" ht="37.5" customHeight="1">
      <c r="A33" s="255" t="s">
        <v>208</v>
      </c>
      <c r="B33" s="255"/>
      <c r="C33" s="255" t="s">
        <v>209</v>
      </c>
      <c r="D33" s="255"/>
      <c r="E33" s="352" t="s">
        <v>210</v>
      </c>
      <c r="F33" s="353"/>
      <c r="G33" s="353"/>
      <c r="H33" s="353"/>
      <c r="I33" s="353"/>
      <c r="J33" s="354"/>
    </row>
    <row r="34" spans="1:10" s="24" customFormat="1" ht="18.75" customHeight="1">
      <c r="A34" s="255" t="s">
        <v>211</v>
      </c>
      <c r="B34" s="255" t="s">
        <v>212</v>
      </c>
      <c r="C34" s="255" t="s">
        <v>211</v>
      </c>
      <c r="D34" s="255" t="s">
        <v>213</v>
      </c>
      <c r="E34" s="255" t="s">
        <v>214</v>
      </c>
      <c r="F34" s="255" t="s">
        <v>215</v>
      </c>
      <c r="G34" s="255" t="s">
        <v>216</v>
      </c>
      <c r="H34" s="255" t="s">
        <v>217</v>
      </c>
      <c r="I34" s="255" t="s">
        <v>218</v>
      </c>
      <c r="J34" s="255"/>
    </row>
    <row r="35" spans="1:10" s="24" customFormat="1" ht="18.75" customHeight="1">
      <c r="A35" s="344"/>
      <c r="B35" s="344"/>
      <c r="C35" s="344"/>
      <c r="D35" s="344"/>
      <c r="E35" s="344"/>
      <c r="F35" s="344"/>
      <c r="G35" s="344"/>
      <c r="H35" s="344"/>
      <c r="I35" s="344"/>
      <c r="J35" s="344"/>
    </row>
    <row r="36" spans="1:10" s="24" customFormat="1" ht="18.75" customHeight="1">
      <c r="A36" s="78"/>
      <c r="B36" s="78"/>
      <c r="C36" s="78"/>
      <c r="D36" s="78"/>
      <c r="E36" s="78"/>
      <c r="F36" s="78"/>
      <c r="G36" s="78"/>
      <c r="H36" s="78"/>
      <c r="I36" s="94"/>
      <c r="J36" s="95"/>
    </row>
    <row r="37" spans="1:10" s="24" customFormat="1" ht="18.75" customHeight="1">
      <c r="A37" s="6" t="s">
        <v>110</v>
      </c>
      <c r="B37" s="6" t="s">
        <v>66</v>
      </c>
      <c r="C37" s="6" t="s">
        <v>110</v>
      </c>
      <c r="D37" s="6" t="s">
        <v>66</v>
      </c>
      <c r="E37" s="6" t="s">
        <v>110</v>
      </c>
      <c r="F37" s="6" t="s">
        <v>110</v>
      </c>
      <c r="G37" s="6" t="s">
        <v>110</v>
      </c>
      <c r="H37" s="6" t="s">
        <v>110</v>
      </c>
      <c r="I37" s="349" t="s">
        <v>110</v>
      </c>
      <c r="J37" s="349"/>
    </row>
    <row r="38" spans="1:10" s="24" customFormat="1" ht="22.5" customHeight="1">
      <c r="A38" s="61">
        <v>2310</v>
      </c>
      <c r="B38" s="61">
        <v>936428</v>
      </c>
      <c r="C38" s="61">
        <v>17</v>
      </c>
      <c r="D38" s="61">
        <v>5376</v>
      </c>
      <c r="E38" s="61">
        <v>2198</v>
      </c>
      <c r="F38" s="61">
        <v>3603</v>
      </c>
      <c r="G38" s="61">
        <v>2999</v>
      </c>
      <c r="H38" s="61">
        <v>22</v>
      </c>
      <c r="I38" s="350">
        <v>1297</v>
      </c>
      <c r="J38" s="351"/>
    </row>
    <row r="39" spans="1:10" s="24" customFormat="1"/>
    <row r="40" spans="1:10" s="24" customFormat="1"/>
  </sheetData>
  <sheetProtection selectLockedCells="1"/>
  <mergeCells count="48">
    <mergeCell ref="I37:J37"/>
    <mergeCell ref="I38:J38"/>
    <mergeCell ref="F34:F35"/>
    <mergeCell ref="A30:B30"/>
    <mergeCell ref="I30:J30"/>
    <mergeCell ref="A31:B31"/>
    <mergeCell ref="I31:J31"/>
    <mergeCell ref="A33:B33"/>
    <mergeCell ref="C33:D33"/>
    <mergeCell ref="E33:J33"/>
    <mergeCell ref="A34:A35"/>
    <mergeCell ref="B34:B35"/>
    <mergeCell ref="C34:C35"/>
    <mergeCell ref="D34:D35"/>
    <mergeCell ref="E34:E35"/>
    <mergeCell ref="G34:G35"/>
    <mergeCell ref="H34:H35"/>
    <mergeCell ref="I34:J35"/>
    <mergeCell ref="I23:J23"/>
    <mergeCell ref="I24:J24"/>
    <mergeCell ref="A26:B26"/>
    <mergeCell ref="C26:H26"/>
    <mergeCell ref="I26:J27"/>
    <mergeCell ref="A27:B28"/>
    <mergeCell ref="C27:E27"/>
    <mergeCell ref="F27:H27"/>
    <mergeCell ref="A19:C19"/>
    <mergeCell ref="E19:J19"/>
    <mergeCell ref="D20:D22"/>
    <mergeCell ref="I20:J20"/>
    <mergeCell ref="I21:J21"/>
    <mergeCell ref="I22:J22"/>
    <mergeCell ref="A18:J18"/>
    <mergeCell ref="A1:J1"/>
    <mergeCell ref="A3:K3"/>
    <mergeCell ref="B4:C4"/>
    <mergeCell ref="F4:K4"/>
    <mergeCell ref="C5:C6"/>
    <mergeCell ref="G5:G6"/>
    <mergeCell ref="H5:H6"/>
    <mergeCell ref="I5:I6"/>
    <mergeCell ref="J5:J6"/>
    <mergeCell ref="K5:K6"/>
    <mergeCell ref="A10:J10"/>
    <mergeCell ref="A11:B11"/>
    <mergeCell ref="C11:E11"/>
    <mergeCell ref="F11:H11"/>
    <mergeCell ref="B12:B14"/>
  </mergeCells>
  <phoneticPr fontId="2"/>
  <conditionalFormatting sqref="A8:K8">
    <cfRule type="expression" dxfId="57" priority="5">
      <formula>A8=""</formula>
    </cfRule>
  </conditionalFormatting>
  <conditionalFormatting sqref="A16:G16 I16:J16">
    <cfRule type="expression" dxfId="56" priority="4">
      <formula>A16=""</formula>
    </cfRule>
  </conditionalFormatting>
  <conditionalFormatting sqref="A24:B24 D24:I24">
    <cfRule type="expression" dxfId="55" priority="3">
      <formula>A24=""</formula>
    </cfRule>
  </conditionalFormatting>
  <conditionalFormatting sqref="A31:D31 F31:G31 I31:J31">
    <cfRule type="expression" dxfId="54" priority="2">
      <formula>A31=""</formula>
    </cfRule>
  </conditionalFormatting>
  <conditionalFormatting sqref="A38:J38">
    <cfRule type="expression" dxfId="53" priority="1">
      <formula>A38=""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rstPageNumber="61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5" workbookViewId="0">
      <selection activeCell="C7" sqref="C7:K16"/>
    </sheetView>
  </sheetViews>
  <sheetFormatPr defaultRowHeight="13.5"/>
  <cols>
    <col min="1" max="11" width="7.625" style="1" customWidth="1"/>
    <col min="12" max="16384" width="9" style="1"/>
  </cols>
  <sheetData>
    <row r="1" spans="1:11" ht="30" customHeight="1">
      <c r="A1" s="195" t="s">
        <v>225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21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7" customHeight="1">
      <c r="A3" s="355" t="s">
        <v>226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</row>
    <row r="4" spans="1:11" ht="22.5" customHeight="1">
      <c r="A4" s="356" t="s">
        <v>0</v>
      </c>
      <c r="B4" s="357"/>
      <c r="C4" s="360" t="s">
        <v>227</v>
      </c>
      <c r="D4" s="361"/>
      <c r="E4" s="361"/>
      <c r="F4" s="362">
        <v>30</v>
      </c>
      <c r="G4" s="363"/>
      <c r="H4" s="364"/>
      <c r="I4" s="365" t="s">
        <v>228</v>
      </c>
      <c r="J4" s="366"/>
      <c r="K4" s="369" t="s">
        <v>229</v>
      </c>
    </row>
    <row r="5" spans="1:11" ht="26.25" customHeight="1">
      <c r="A5" s="358"/>
      <c r="B5" s="359"/>
      <c r="C5" s="98" t="s">
        <v>19</v>
      </c>
      <c r="D5" s="220" t="s">
        <v>230</v>
      </c>
      <c r="E5" s="207"/>
      <c r="F5" s="98" t="s">
        <v>19</v>
      </c>
      <c r="G5" s="220" t="s">
        <v>230</v>
      </c>
      <c r="H5" s="207"/>
      <c r="I5" s="367"/>
      <c r="J5" s="368"/>
      <c r="K5" s="370"/>
    </row>
    <row r="6" spans="1:11" ht="13.5" customHeight="1">
      <c r="A6" s="101"/>
      <c r="B6" s="101"/>
      <c r="C6" s="102" t="s">
        <v>231</v>
      </c>
      <c r="D6" s="371" t="s">
        <v>232</v>
      </c>
      <c r="E6" s="372"/>
      <c r="F6" s="102" t="s">
        <v>231</v>
      </c>
      <c r="G6" s="371" t="s">
        <v>232</v>
      </c>
      <c r="H6" s="372"/>
      <c r="I6" s="371" t="s">
        <v>232</v>
      </c>
      <c r="J6" s="372"/>
      <c r="K6" s="102" t="s">
        <v>233</v>
      </c>
    </row>
    <row r="7" spans="1:11" ht="30" customHeight="1">
      <c r="A7" s="373" t="s">
        <v>9</v>
      </c>
      <c r="B7" s="103" t="s">
        <v>234</v>
      </c>
      <c r="C7" s="104">
        <v>56776</v>
      </c>
      <c r="D7" s="375">
        <v>292110205000</v>
      </c>
      <c r="E7" s="376"/>
      <c r="F7" s="104">
        <v>56549</v>
      </c>
      <c r="G7" s="375">
        <v>290541560000</v>
      </c>
      <c r="H7" s="376"/>
      <c r="I7" s="377">
        <v>1568645000</v>
      </c>
      <c r="J7" s="378"/>
      <c r="K7" s="105">
        <v>100.5399038264956</v>
      </c>
    </row>
    <row r="8" spans="1:11" ht="30" customHeight="1">
      <c r="A8" s="373"/>
      <c r="B8" s="99" t="s">
        <v>235</v>
      </c>
      <c r="C8" s="106">
        <v>60517</v>
      </c>
      <c r="D8" s="375">
        <v>391362991000</v>
      </c>
      <c r="E8" s="376"/>
      <c r="F8" s="106">
        <v>60361</v>
      </c>
      <c r="G8" s="375">
        <v>384153065000</v>
      </c>
      <c r="H8" s="376"/>
      <c r="I8" s="377">
        <v>7209926000</v>
      </c>
      <c r="J8" s="378"/>
      <c r="K8" s="105">
        <v>101.87683677598667</v>
      </c>
    </row>
    <row r="9" spans="1:11" ht="30" customHeight="1">
      <c r="A9" s="373"/>
      <c r="B9" s="100" t="s">
        <v>236</v>
      </c>
      <c r="C9" s="106">
        <v>2658</v>
      </c>
      <c r="D9" s="375">
        <v>168374455000</v>
      </c>
      <c r="E9" s="376"/>
      <c r="F9" s="106">
        <v>2597</v>
      </c>
      <c r="G9" s="375">
        <v>170382060000</v>
      </c>
      <c r="H9" s="376"/>
      <c r="I9" s="377">
        <v>-2007605000</v>
      </c>
      <c r="J9" s="378"/>
      <c r="K9" s="105">
        <v>98.821703998648687</v>
      </c>
    </row>
    <row r="10" spans="1:11" ht="30" customHeight="1">
      <c r="A10" s="373"/>
      <c r="B10" s="107" t="s">
        <v>2</v>
      </c>
      <c r="C10" s="106">
        <v>76154</v>
      </c>
      <c r="D10" s="379">
        <v>851847651000</v>
      </c>
      <c r="E10" s="380"/>
      <c r="F10" s="106">
        <v>76023</v>
      </c>
      <c r="G10" s="379">
        <v>845076685000</v>
      </c>
      <c r="H10" s="380"/>
      <c r="I10" s="377">
        <v>6770966000</v>
      </c>
      <c r="J10" s="378"/>
      <c r="K10" s="105">
        <v>100.80122503912175</v>
      </c>
    </row>
    <row r="11" spans="1:11" ht="30" customHeight="1">
      <c r="A11" s="374"/>
      <c r="B11" s="107" t="s">
        <v>237</v>
      </c>
      <c r="C11" s="108">
        <v>6</v>
      </c>
      <c r="D11" s="375">
        <v>727216000</v>
      </c>
      <c r="E11" s="376"/>
      <c r="F11" s="108">
        <v>6</v>
      </c>
      <c r="G11" s="375">
        <v>719630000</v>
      </c>
      <c r="H11" s="376"/>
      <c r="I11" s="377">
        <v>7586000</v>
      </c>
      <c r="J11" s="378"/>
      <c r="K11" s="105">
        <v>101.05415282853689</v>
      </c>
    </row>
    <row r="12" spans="1:11" ht="30" customHeight="1">
      <c r="A12" s="381" t="s">
        <v>238</v>
      </c>
      <c r="B12" s="109" t="s">
        <v>234</v>
      </c>
      <c r="C12" s="104">
        <v>56776</v>
      </c>
      <c r="D12" s="375">
        <v>4648686400</v>
      </c>
      <c r="E12" s="376"/>
      <c r="F12" s="104">
        <v>56549</v>
      </c>
      <c r="G12" s="375">
        <v>4618460300</v>
      </c>
      <c r="H12" s="376"/>
      <c r="I12" s="377">
        <v>30226100</v>
      </c>
      <c r="J12" s="378"/>
      <c r="K12" s="105">
        <v>100.65446270048051</v>
      </c>
    </row>
    <row r="13" spans="1:11" ht="30" customHeight="1">
      <c r="A13" s="373"/>
      <c r="B13" s="110" t="s">
        <v>235</v>
      </c>
      <c r="C13" s="106">
        <v>60517</v>
      </c>
      <c r="D13" s="375">
        <v>6064092400</v>
      </c>
      <c r="E13" s="376"/>
      <c r="F13" s="106">
        <v>60361</v>
      </c>
      <c r="G13" s="375">
        <v>5940304800</v>
      </c>
      <c r="H13" s="376"/>
      <c r="I13" s="377">
        <v>123787600</v>
      </c>
      <c r="J13" s="378"/>
      <c r="K13" s="105">
        <v>102.08385940061527</v>
      </c>
    </row>
    <row r="14" spans="1:11" ht="30" customHeight="1">
      <c r="A14" s="373"/>
      <c r="B14" s="111" t="s">
        <v>236</v>
      </c>
      <c r="C14" s="112">
        <v>2658</v>
      </c>
      <c r="D14" s="382">
        <v>2676731100</v>
      </c>
      <c r="E14" s="383"/>
      <c r="F14" s="112">
        <v>2597</v>
      </c>
      <c r="G14" s="382">
        <v>2704695100</v>
      </c>
      <c r="H14" s="383"/>
      <c r="I14" s="384">
        <v>-27964000</v>
      </c>
      <c r="J14" s="385"/>
      <c r="K14" s="113">
        <v>98.966094181928312</v>
      </c>
    </row>
    <row r="15" spans="1:11" ht="30" customHeight="1">
      <c r="A15" s="373"/>
      <c r="B15" s="99" t="s">
        <v>2</v>
      </c>
      <c r="C15" s="114">
        <v>76154</v>
      </c>
      <c r="D15" s="379">
        <v>13389509900</v>
      </c>
      <c r="E15" s="380"/>
      <c r="F15" s="114">
        <v>76023</v>
      </c>
      <c r="G15" s="379">
        <v>13263460200</v>
      </c>
      <c r="H15" s="380"/>
      <c r="I15" s="386">
        <v>126049700</v>
      </c>
      <c r="J15" s="387"/>
      <c r="K15" s="115">
        <v>100.95035306096068</v>
      </c>
    </row>
    <row r="16" spans="1:11" ht="30" customHeight="1">
      <c r="A16" s="374"/>
      <c r="B16" s="116" t="s">
        <v>237</v>
      </c>
      <c r="C16" s="106">
        <v>6</v>
      </c>
      <c r="D16" s="388">
        <v>10180800</v>
      </c>
      <c r="E16" s="389"/>
      <c r="F16" s="106">
        <v>6</v>
      </c>
      <c r="G16" s="388">
        <v>10074500</v>
      </c>
      <c r="H16" s="389"/>
      <c r="I16" s="386">
        <v>106300</v>
      </c>
      <c r="J16" s="387"/>
      <c r="K16" s="105">
        <v>101.05513921286415</v>
      </c>
    </row>
    <row r="17" spans="1:11" ht="37.5" customHeight="1"/>
    <row r="18" spans="1:11" ht="27" customHeight="1">
      <c r="A18" s="196" t="s">
        <v>239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</row>
    <row r="19" spans="1:11" ht="18.75" customHeight="1">
      <c r="A19" s="390" t="s">
        <v>0</v>
      </c>
      <c r="B19" s="391" t="s">
        <v>240</v>
      </c>
      <c r="C19" s="392"/>
      <c r="D19" s="393" t="s">
        <v>9</v>
      </c>
      <c r="E19" s="393"/>
      <c r="F19" s="393"/>
      <c r="G19" s="393"/>
      <c r="H19" s="393" t="s">
        <v>241</v>
      </c>
      <c r="I19" s="393"/>
      <c r="J19" s="393"/>
      <c r="K19" s="393"/>
    </row>
    <row r="20" spans="1:11" ht="18.75" customHeight="1">
      <c r="A20" s="390"/>
      <c r="B20" s="99" t="s">
        <v>242</v>
      </c>
      <c r="C20" s="99" t="s">
        <v>243</v>
      </c>
      <c r="D20" s="199" t="s">
        <v>242</v>
      </c>
      <c r="E20" s="199"/>
      <c r="F20" s="199" t="s">
        <v>243</v>
      </c>
      <c r="G20" s="199"/>
      <c r="H20" s="199" t="s">
        <v>242</v>
      </c>
      <c r="I20" s="199"/>
      <c r="J20" s="199" t="s">
        <v>243</v>
      </c>
      <c r="K20" s="199"/>
    </row>
    <row r="21" spans="1:11" ht="12.75" customHeight="1">
      <c r="A21" s="117"/>
      <c r="B21" s="102" t="s">
        <v>244</v>
      </c>
      <c r="C21" s="102" t="s">
        <v>244</v>
      </c>
      <c r="D21" s="394" t="s">
        <v>232</v>
      </c>
      <c r="E21" s="394"/>
      <c r="F21" s="394" t="s">
        <v>232</v>
      </c>
      <c r="G21" s="394"/>
      <c r="H21" s="394" t="s">
        <v>232</v>
      </c>
      <c r="I21" s="394"/>
      <c r="J21" s="394" t="s">
        <v>232</v>
      </c>
      <c r="K21" s="394"/>
    </row>
    <row r="22" spans="1:11" ht="29.25" customHeight="1">
      <c r="A22" s="118" t="s">
        <v>234</v>
      </c>
      <c r="B22" s="108">
        <v>54407</v>
      </c>
      <c r="C22" s="108">
        <v>2369</v>
      </c>
      <c r="D22" s="375">
        <v>185916752000</v>
      </c>
      <c r="E22" s="376"/>
      <c r="F22" s="375">
        <v>106193454000</v>
      </c>
      <c r="G22" s="376"/>
      <c r="H22" s="395">
        <f>ROUND(D12*0.637,-2)</f>
        <v>2961213200</v>
      </c>
      <c r="I22" s="396"/>
      <c r="J22" s="395">
        <f>D12-H22</f>
        <v>1687473200</v>
      </c>
      <c r="K22" s="396"/>
    </row>
    <row r="23" spans="1:11" ht="29.25" customHeight="1">
      <c r="A23" s="119" t="s">
        <v>235</v>
      </c>
      <c r="B23" s="120">
        <v>57970</v>
      </c>
      <c r="C23" s="120">
        <v>2594</v>
      </c>
      <c r="D23" s="375">
        <v>235469555000</v>
      </c>
      <c r="E23" s="376"/>
      <c r="F23" s="375">
        <v>155893437000</v>
      </c>
      <c r="G23" s="376"/>
      <c r="H23" s="395">
        <f>ROUND(D13*0.602,-2)</f>
        <v>3650583600</v>
      </c>
      <c r="I23" s="396"/>
      <c r="J23" s="395">
        <f>D13-H23</f>
        <v>2413508800</v>
      </c>
      <c r="K23" s="396"/>
    </row>
    <row r="24" spans="1:11" ht="29.25" customHeight="1">
      <c r="A24" s="121" t="s">
        <v>236</v>
      </c>
      <c r="B24" s="120">
        <v>623</v>
      </c>
      <c r="C24" s="120">
        <v>2035</v>
      </c>
      <c r="D24" s="375">
        <v>3476591000</v>
      </c>
      <c r="E24" s="376"/>
      <c r="F24" s="375">
        <v>164897865000</v>
      </c>
      <c r="G24" s="376"/>
      <c r="H24" s="395">
        <f>ROUND(D14*0.021,-2)</f>
        <v>56211400</v>
      </c>
      <c r="I24" s="396"/>
      <c r="J24" s="395">
        <f>D14-H24</f>
        <v>2620519700</v>
      </c>
      <c r="K24" s="396"/>
    </row>
    <row r="25" spans="1:11" ht="30.75" customHeight="1">
      <c r="A25" s="119" t="s">
        <v>2</v>
      </c>
      <c r="B25" s="122">
        <f>SUM(B22:B24)</f>
        <v>113000</v>
      </c>
      <c r="C25" s="122">
        <f>SUM(C22:C24)</f>
        <v>6998</v>
      </c>
      <c r="D25" s="395">
        <f>SUM(D22:E24)</f>
        <v>424862898000</v>
      </c>
      <c r="E25" s="396"/>
      <c r="F25" s="395">
        <f>SUM(F22:G24)</f>
        <v>426984756000</v>
      </c>
      <c r="G25" s="396"/>
      <c r="H25" s="395">
        <f>SUM(H22:I24)</f>
        <v>6668008200</v>
      </c>
      <c r="I25" s="396"/>
      <c r="J25" s="395">
        <f>SUM(J22:K24)</f>
        <v>6721501700</v>
      </c>
      <c r="K25" s="396"/>
    </row>
    <row r="26" spans="1:11" ht="12.75" customHeight="1">
      <c r="A26" s="123"/>
      <c r="B26" s="102" t="s">
        <v>245</v>
      </c>
      <c r="C26" s="102" t="s">
        <v>245</v>
      </c>
      <c r="D26" s="394" t="s">
        <v>245</v>
      </c>
      <c r="E26" s="394"/>
      <c r="F26" s="394" t="s">
        <v>245</v>
      </c>
      <c r="G26" s="394"/>
      <c r="H26" s="394" t="s">
        <v>245</v>
      </c>
      <c r="I26" s="394"/>
      <c r="J26" s="394" t="s">
        <v>245</v>
      </c>
      <c r="K26" s="394"/>
    </row>
    <row r="27" spans="1:11" ht="30" customHeight="1">
      <c r="A27" s="118" t="s">
        <v>17</v>
      </c>
      <c r="B27" s="124">
        <f>ROUND(B25/SUM(B25:C25)*100,3)</f>
        <v>94.168000000000006</v>
      </c>
      <c r="C27" s="124">
        <f>ROUND(C25/SUM(B25:C25)*100,3)</f>
        <v>5.8319999999999999</v>
      </c>
      <c r="D27" s="397">
        <f>ROUND(D25/SUM(D25:G25)*100,3)</f>
        <v>49.875</v>
      </c>
      <c r="E27" s="398"/>
      <c r="F27" s="397">
        <f>ROUND(F25/SUM(D25:G25)*100,3)</f>
        <v>50.125</v>
      </c>
      <c r="G27" s="398"/>
      <c r="H27" s="397">
        <f>ROUND(H25/SUM(H25:K25)*100,3)</f>
        <v>49.8</v>
      </c>
      <c r="I27" s="398"/>
      <c r="J27" s="397">
        <f>ROUND(J25/SUM(H25:K25)*100,3)</f>
        <v>50.2</v>
      </c>
      <c r="K27" s="398"/>
    </row>
    <row r="28" spans="1:11" ht="18.75" customHeight="1">
      <c r="A28" s="10"/>
      <c r="B28" s="10"/>
      <c r="C28" s="10"/>
      <c r="D28" s="125"/>
      <c r="E28" s="125"/>
      <c r="F28" s="125"/>
      <c r="G28" s="125"/>
      <c r="H28" s="125"/>
      <c r="I28" s="125"/>
      <c r="J28" s="125"/>
      <c r="K28" s="126"/>
    </row>
    <row r="29" spans="1:11" ht="18.75" customHeight="1">
      <c r="A29" s="126"/>
      <c r="B29" s="126"/>
      <c r="C29" s="126"/>
      <c r="D29" s="126"/>
      <c r="E29" s="126"/>
      <c r="F29" s="126"/>
      <c r="G29" s="126"/>
      <c r="H29" s="126"/>
      <c r="I29" s="126"/>
      <c r="J29" s="126"/>
      <c r="K29" s="126"/>
    </row>
    <row r="30" spans="1:11" ht="18.75" customHeight="1">
      <c r="A30" s="126"/>
      <c r="B30" s="126"/>
      <c r="C30" s="126"/>
      <c r="D30" s="126"/>
      <c r="E30" s="126"/>
      <c r="F30" s="126"/>
      <c r="G30" s="126"/>
      <c r="H30" s="126"/>
      <c r="I30" s="126"/>
      <c r="J30" s="126"/>
      <c r="K30" s="126"/>
    </row>
    <row r="31" spans="1:11" ht="18.75" customHeight="1">
      <c r="A31" s="126"/>
      <c r="B31" s="126"/>
      <c r="C31" s="126"/>
      <c r="D31" s="126"/>
      <c r="E31" s="126"/>
      <c r="F31" s="126"/>
      <c r="G31" s="126"/>
      <c r="H31" s="126"/>
      <c r="I31" s="126"/>
      <c r="J31" s="126"/>
      <c r="K31" s="126"/>
    </row>
    <row r="32" spans="1:11" ht="18.75" customHeight="1">
      <c r="A32" s="126"/>
      <c r="B32" s="126"/>
      <c r="C32" s="126"/>
      <c r="D32" s="126"/>
      <c r="E32" s="126"/>
      <c r="F32" s="126"/>
      <c r="G32" s="126"/>
      <c r="H32" s="126"/>
      <c r="I32" s="126"/>
      <c r="J32" s="126"/>
      <c r="K32" s="126"/>
    </row>
    <row r="33" spans="1:11" ht="26.25" customHeight="1">
      <c r="A33" s="126"/>
      <c r="B33" s="126"/>
      <c r="C33" s="126"/>
      <c r="D33" s="126"/>
      <c r="E33" s="126"/>
      <c r="F33" s="126"/>
      <c r="G33" s="126"/>
      <c r="H33" s="126"/>
      <c r="I33" s="126"/>
      <c r="J33" s="126"/>
      <c r="K33" s="126"/>
    </row>
    <row r="34" spans="1:11" ht="26.25" customHeight="1">
      <c r="A34" s="126"/>
      <c r="B34" s="126"/>
      <c r="C34" s="126"/>
      <c r="D34" s="126"/>
      <c r="E34" s="126"/>
      <c r="F34" s="126"/>
      <c r="G34" s="126"/>
      <c r="H34" s="126"/>
      <c r="I34" s="126"/>
      <c r="J34" s="126"/>
      <c r="K34" s="126"/>
    </row>
    <row r="35" spans="1:11" ht="26.25" customHeight="1">
      <c r="A35" s="126"/>
      <c r="B35" s="126"/>
      <c r="C35" s="126"/>
      <c r="D35" s="126"/>
      <c r="E35" s="126"/>
      <c r="F35" s="126"/>
      <c r="G35" s="126"/>
      <c r="H35" s="126"/>
      <c r="I35" s="126"/>
      <c r="J35" s="126"/>
      <c r="K35" s="126"/>
    </row>
    <row r="36" spans="1:11" ht="26.25" customHeight="1">
      <c r="A36" s="126"/>
      <c r="B36" s="126"/>
      <c r="C36" s="126"/>
      <c r="D36" s="126"/>
      <c r="E36" s="126"/>
      <c r="F36" s="126"/>
      <c r="G36" s="126"/>
      <c r="H36" s="126"/>
      <c r="I36" s="126"/>
      <c r="J36" s="126"/>
      <c r="K36" s="126"/>
    </row>
    <row r="37" spans="1:11" ht="26.25" customHeight="1">
      <c r="A37" s="126"/>
      <c r="B37" s="126"/>
      <c r="C37" s="126"/>
      <c r="D37" s="126"/>
      <c r="E37" s="126"/>
      <c r="F37" s="126"/>
      <c r="G37" s="126"/>
      <c r="H37" s="126"/>
      <c r="I37" s="126"/>
      <c r="J37" s="126"/>
      <c r="K37" s="126"/>
    </row>
    <row r="38" spans="1:11" ht="26.25" customHeight="1">
      <c r="A38" s="126"/>
      <c r="B38" s="126"/>
      <c r="C38" s="126"/>
      <c r="D38" s="126"/>
      <c r="E38" s="126"/>
      <c r="F38" s="126"/>
      <c r="G38" s="126"/>
      <c r="H38" s="126"/>
      <c r="I38" s="126"/>
      <c r="J38" s="126"/>
      <c r="K38" s="126"/>
    </row>
    <row r="39" spans="1:11" ht="26.25" customHeight="1">
      <c r="A39" s="126"/>
      <c r="B39" s="126"/>
      <c r="C39" s="126"/>
      <c r="D39" s="126"/>
      <c r="E39" s="126"/>
      <c r="F39" s="126"/>
      <c r="G39" s="126"/>
      <c r="H39" s="126"/>
      <c r="I39" s="126"/>
      <c r="J39" s="126"/>
      <c r="K39" s="126"/>
    </row>
    <row r="40" spans="1:11" ht="26.25" customHeight="1">
      <c r="A40" s="126"/>
      <c r="B40" s="126"/>
      <c r="C40" s="126"/>
      <c r="D40" s="126"/>
      <c r="E40" s="126"/>
      <c r="F40" s="126"/>
      <c r="G40" s="126"/>
      <c r="H40" s="126"/>
      <c r="I40" s="126"/>
      <c r="J40" s="126"/>
      <c r="K40" s="126"/>
    </row>
    <row r="41" spans="1:11" ht="26.25" customHeight="1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  <row r="42" spans="1:11" ht="26.25" customHeight="1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</row>
    <row r="43" spans="1:11">
      <c r="A43" s="126"/>
      <c r="B43" s="126"/>
      <c r="C43" s="126"/>
      <c r="D43" s="126"/>
      <c r="E43" s="126"/>
      <c r="F43" s="126"/>
      <c r="G43" s="126"/>
      <c r="H43" s="126"/>
      <c r="I43" s="126"/>
      <c r="J43" s="126"/>
      <c r="K43" s="126"/>
    </row>
    <row r="44" spans="1:11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</row>
    <row r="45" spans="1:11">
      <c r="A45" s="126"/>
      <c r="B45" s="126"/>
      <c r="C45" s="126"/>
      <c r="D45" s="126"/>
      <c r="E45" s="126"/>
      <c r="F45" s="126"/>
      <c r="G45" s="126"/>
      <c r="H45" s="126"/>
      <c r="I45" s="126"/>
      <c r="J45" s="126"/>
      <c r="K45" s="126"/>
    </row>
    <row r="46" spans="1:11">
      <c r="A46" s="126"/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pans="1:11">
      <c r="A47" s="126"/>
      <c r="B47" s="126"/>
      <c r="C47" s="126"/>
      <c r="D47" s="126"/>
      <c r="E47" s="126"/>
      <c r="F47" s="126"/>
      <c r="G47" s="126"/>
      <c r="H47" s="126"/>
      <c r="I47" s="126"/>
      <c r="J47" s="126"/>
      <c r="K47" s="126"/>
    </row>
    <row r="48" spans="1:11">
      <c r="A48" s="126"/>
      <c r="B48" s="126"/>
      <c r="C48" s="126"/>
      <c r="D48" s="126"/>
      <c r="E48" s="126"/>
      <c r="F48" s="126"/>
      <c r="G48" s="126"/>
      <c r="H48" s="126"/>
      <c r="I48" s="126"/>
      <c r="J48" s="126"/>
      <c r="K48" s="126"/>
    </row>
    <row r="49" spans="1:11">
      <c r="A49" s="126"/>
      <c r="B49" s="126"/>
      <c r="C49" s="126"/>
      <c r="D49" s="126"/>
      <c r="E49" s="126"/>
      <c r="F49" s="126"/>
      <c r="G49" s="126"/>
      <c r="H49" s="126"/>
      <c r="I49" s="126"/>
      <c r="J49" s="126"/>
      <c r="K49" s="126"/>
    </row>
    <row r="50" spans="1:11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</row>
  </sheetData>
  <mergeCells count="81">
    <mergeCell ref="D27:E27"/>
    <mergeCell ref="F27:G27"/>
    <mergeCell ref="H27:I27"/>
    <mergeCell ref="J27:K27"/>
    <mergeCell ref="D25:E25"/>
    <mergeCell ref="F25:G25"/>
    <mergeCell ref="H25:I25"/>
    <mergeCell ref="J25:K25"/>
    <mergeCell ref="D26:E26"/>
    <mergeCell ref="F26:G26"/>
    <mergeCell ref="H26:I26"/>
    <mergeCell ref="J26:K26"/>
    <mergeCell ref="D23:E23"/>
    <mergeCell ref="F23:G23"/>
    <mergeCell ref="H23:I23"/>
    <mergeCell ref="J23:K23"/>
    <mergeCell ref="D24:E24"/>
    <mergeCell ref="F24:G24"/>
    <mergeCell ref="H24:I24"/>
    <mergeCell ref="J24:K24"/>
    <mergeCell ref="D21:E21"/>
    <mergeCell ref="F21:G21"/>
    <mergeCell ref="H21:I21"/>
    <mergeCell ref="J21:K21"/>
    <mergeCell ref="D22:E22"/>
    <mergeCell ref="F22:G22"/>
    <mergeCell ref="H22:I22"/>
    <mergeCell ref="J22:K22"/>
    <mergeCell ref="D16:E16"/>
    <mergeCell ref="G16:H16"/>
    <mergeCell ref="I16:J16"/>
    <mergeCell ref="A18:K18"/>
    <mergeCell ref="A19:A20"/>
    <mergeCell ref="B19:C19"/>
    <mergeCell ref="D19:G19"/>
    <mergeCell ref="H19:K19"/>
    <mergeCell ref="D20:E20"/>
    <mergeCell ref="F20:G20"/>
    <mergeCell ref="H20:I20"/>
    <mergeCell ref="J20:K20"/>
    <mergeCell ref="D11:E11"/>
    <mergeCell ref="G11:H11"/>
    <mergeCell ref="I11:J11"/>
    <mergeCell ref="A12:A16"/>
    <mergeCell ref="D12:E12"/>
    <mergeCell ref="G12:H12"/>
    <mergeCell ref="I12:J12"/>
    <mergeCell ref="D13:E13"/>
    <mergeCell ref="G13:H13"/>
    <mergeCell ref="I13:J13"/>
    <mergeCell ref="D14:E14"/>
    <mergeCell ref="G14:H14"/>
    <mergeCell ref="I14:J14"/>
    <mergeCell ref="D15:E15"/>
    <mergeCell ref="G15:H15"/>
    <mergeCell ref="I15:J15"/>
    <mergeCell ref="D6:E6"/>
    <mergeCell ref="G6:H6"/>
    <mergeCell ref="I6:J6"/>
    <mergeCell ref="A7:A11"/>
    <mergeCell ref="D7:E7"/>
    <mergeCell ref="G7:H7"/>
    <mergeCell ref="I7:J7"/>
    <mergeCell ref="D8:E8"/>
    <mergeCell ref="G8:H8"/>
    <mergeCell ref="I8:J8"/>
    <mergeCell ref="D9:E9"/>
    <mergeCell ref="G9:H9"/>
    <mergeCell ref="I9:J9"/>
    <mergeCell ref="D10:E10"/>
    <mergeCell ref="G10:H10"/>
    <mergeCell ref="I10:J10"/>
    <mergeCell ref="A1:K1"/>
    <mergeCell ref="A3:K3"/>
    <mergeCell ref="A4:B5"/>
    <mergeCell ref="C4:E4"/>
    <mergeCell ref="F4:H4"/>
    <mergeCell ref="I4:J5"/>
    <mergeCell ref="K4:K5"/>
    <mergeCell ref="D5:E5"/>
    <mergeCell ref="G5:H5"/>
  </mergeCells>
  <phoneticPr fontId="2"/>
  <conditionalFormatting sqref="C7:D9 C10:C11">
    <cfRule type="expression" dxfId="52" priority="8">
      <formula>C7=""</formula>
    </cfRule>
  </conditionalFormatting>
  <conditionalFormatting sqref="C16:D16">
    <cfRule type="expression" dxfId="51" priority="7">
      <formula>C16=""</formula>
    </cfRule>
  </conditionalFormatting>
  <conditionalFormatting sqref="C4">
    <cfRule type="expression" dxfId="50" priority="6">
      <formula>$C$4=""</formula>
    </cfRule>
  </conditionalFormatting>
  <conditionalFormatting sqref="C12:D14 D11">
    <cfRule type="expression" dxfId="49" priority="5">
      <formula>C11=""</formula>
    </cfRule>
  </conditionalFormatting>
  <conditionalFormatting sqref="B22:G24">
    <cfRule type="expression" dxfId="48" priority="4">
      <formula>B22=""</formula>
    </cfRule>
  </conditionalFormatting>
  <conditionalFormatting sqref="F7:G9 F10:F11">
    <cfRule type="expression" dxfId="47" priority="3">
      <formula>F7=""</formula>
    </cfRule>
  </conditionalFormatting>
  <conditionalFormatting sqref="F16:G16">
    <cfRule type="expression" dxfId="46" priority="2">
      <formula>F16=""</formula>
    </cfRule>
  </conditionalFormatting>
  <conditionalFormatting sqref="F12:G14 G11">
    <cfRule type="expression" dxfId="45" priority="1">
      <formula>F11=""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2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view="pageBreakPreview" topLeftCell="A21" zoomScale="95" zoomScaleNormal="100" zoomScaleSheetLayoutView="95" workbookViewId="0">
      <selection activeCell="B27" sqref="B27:G41"/>
    </sheetView>
  </sheetViews>
  <sheetFormatPr defaultRowHeight="13.5"/>
  <cols>
    <col min="1" max="1" width="28.5" style="136" customWidth="1"/>
    <col min="2" max="4" width="11.5" style="1" customWidth="1"/>
    <col min="5" max="7" width="9.125" style="1" customWidth="1"/>
    <col min="8" max="16384" width="9" style="1"/>
  </cols>
  <sheetData>
    <row r="1" spans="1:7" ht="30" customHeight="1">
      <c r="A1" s="405" t="s">
        <v>246</v>
      </c>
      <c r="B1" s="405"/>
      <c r="C1" s="405"/>
      <c r="D1" s="405"/>
      <c r="E1" s="405"/>
      <c r="F1" s="405"/>
      <c r="G1" s="405"/>
    </row>
    <row r="2" spans="1:7">
      <c r="A2" s="127"/>
      <c r="B2" s="127"/>
      <c r="C2" s="127"/>
      <c r="D2" s="127"/>
      <c r="E2" s="406" t="s">
        <v>247</v>
      </c>
      <c r="F2" s="406"/>
      <c r="G2" s="406"/>
    </row>
    <row r="3" spans="1:7" ht="17.25" customHeight="1">
      <c r="A3" s="399" t="s">
        <v>248</v>
      </c>
      <c r="B3" s="401" t="s">
        <v>9</v>
      </c>
      <c r="C3" s="401"/>
      <c r="D3" s="401"/>
      <c r="E3" s="402" t="s">
        <v>13</v>
      </c>
      <c r="F3" s="403"/>
      <c r="G3" s="404"/>
    </row>
    <row r="4" spans="1:7" ht="17.25" customHeight="1">
      <c r="A4" s="400"/>
      <c r="B4" s="128" t="s">
        <v>234</v>
      </c>
      <c r="C4" s="128" t="s">
        <v>235</v>
      </c>
      <c r="D4" s="129" t="s">
        <v>249</v>
      </c>
      <c r="E4" s="128" t="s">
        <v>234</v>
      </c>
      <c r="F4" s="128" t="s">
        <v>235</v>
      </c>
      <c r="G4" s="129" t="s">
        <v>249</v>
      </c>
    </row>
    <row r="5" spans="1:7" ht="36" customHeight="1">
      <c r="A5" s="130" t="s">
        <v>250</v>
      </c>
      <c r="B5" s="131">
        <v>0</v>
      </c>
      <c r="C5" s="131">
        <v>0</v>
      </c>
      <c r="D5" s="131">
        <v>414080000</v>
      </c>
      <c r="E5" s="131">
        <v>0</v>
      </c>
      <c r="F5" s="131">
        <v>0</v>
      </c>
      <c r="G5" s="131">
        <v>6625200</v>
      </c>
    </row>
    <row r="6" spans="1:7" ht="36" customHeight="1">
      <c r="A6" s="130" t="s">
        <v>251</v>
      </c>
      <c r="B6" s="131">
        <v>0</v>
      </c>
      <c r="C6" s="131">
        <v>0</v>
      </c>
      <c r="D6" s="131">
        <v>125643000</v>
      </c>
      <c r="E6" s="131">
        <v>0</v>
      </c>
      <c r="F6" s="131">
        <v>0</v>
      </c>
      <c r="G6" s="131">
        <v>2010200</v>
      </c>
    </row>
    <row r="7" spans="1:7" ht="36" customHeight="1">
      <c r="A7" s="130" t="s">
        <v>252</v>
      </c>
      <c r="B7" s="131">
        <v>0</v>
      </c>
      <c r="C7" s="131">
        <v>0</v>
      </c>
      <c r="D7" s="131">
        <v>14864000</v>
      </c>
      <c r="E7" s="131">
        <v>0</v>
      </c>
      <c r="F7" s="131">
        <v>0</v>
      </c>
      <c r="G7" s="131">
        <v>237800</v>
      </c>
    </row>
    <row r="8" spans="1:7" ht="36" customHeight="1">
      <c r="A8" s="130" t="s">
        <v>253</v>
      </c>
      <c r="B8" s="131">
        <v>0</v>
      </c>
      <c r="C8" s="131">
        <v>558000</v>
      </c>
      <c r="D8" s="131">
        <v>6343000</v>
      </c>
      <c r="E8" s="131">
        <v>0</v>
      </c>
      <c r="F8" s="131">
        <v>8900</v>
      </c>
      <c r="G8" s="131">
        <v>101400</v>
      </c>
    </row>
    <row r="9" spans="1:7" ht="36" customHeight="1">
      <c r="A9" s="130" t="s">
        <v>254</v>
      </c>
      <c r="B9" s="131">
        <v>0</v>
      </c>
      <c r="C9" s="131">
        <v>4874000</v>
      </c>
      <c r="D9" s="131">
        <v>0</v>
      </c>
      <c r="E9" s="131">
        <v>0</v>
      </c>
      <c r="F9" s="131">
        <v>77900</v>
      </c>
      <c r="G9" s="131">
        <v>0</v>
      </c>
    </row>
    <row r="10" spans="1:7" ht="36" customHeight="1">
      <c r="A10" s="130" t="s">
        <v>255</v>
      </c>
      <c r="B10" s="131">
        <v>0</v>
      </c>
      <c r="C10" s="131">
        <v>585477000</v>
      </c>
      <c r="D10" s="131">
        <v>0</v>
      </c>
      <c r="E10" s="131">
        <v>0</v>
      </c>
      <c r="F10" s="131">
        <v>9367600</v>
      </c>
      <c r="G10" s="131">
        <v>0</v>
      </c>
    </row>
    <row r="11" spans="1:7" ht="36" customHeight="1">
      <c r="A11" s="130" t="s">
        <v>256</v>
      </c>
      <c r="B11" s="131">
        <v>0</v>
      </c>
      <c r="C11" s="131">
        <v>0</v>
      </c>
      <c r="D11" s="131">
        <v>782489000</v>
      </c>
      <c r="E11" s="131">
        <v>0</v>
      </c>
      <c r="F11" s="131">
        <v>0</v>
      </c>
      <c r="G11" s="131">
        <v>12519800</v>
      </c>
    </row>
    <row r="12" spans="1:7" ht="36" customHeight="1">
      <c r="A12" s="130" t="s">
        <v>257</v>
      </c>
      <c r="B12" s="131">
        <v>451562000</v>
      </c>
      <c r="C12" s="131">
        <v>186418000</v>
      </c>
      <c r="D12" s="131">
        <v>0</v>
      </c>
      <c r="E12" s="131">
        <v>7224900</v>
      </c>
      <c r="F12" s="131">
        <v>2982600</v>
      </c>
      <c r="G12" s="131">
        <v>0</v>
      </c>
    </row>
    <row r="13" spans="1:7" ht="36" customHeight="1">
      <c r="A13" s="130" t="s">
        <v>258</v>
      </c>
      <c r="B13" s="131">
        <v>22560000</v>
      </c>
      <c r="C13" s="131">
        <v>154907000</v>
      </c>
      <c r="D13" s="131">
        <v>3797000</v>
      </c>
      <c r="E13" s="131">
        <v>360900</v>
      </c>
      <c r="F13" s="131">
        <v>2478500</v>
      </c>
      <c r="G13" s="131">
        <v>60700</v>
      </c>
    </row>
    <row r="14" spans="1:7" ht="36" customHeight="1">
      <c r="A14" s="130" t="s">
        <v>259</v>
      </c>
      <c r="B14" s="131">
        <v>0</v>
      </c>
      <c r="C14" s="131">
        <v>0</v>
      </c>
      <c r="D14" s="131">
        <v>202377000</v>
      </c>
      <c r="E14" s="131">
        <v>0</v>
      </c>
      <c r="F14" s="131">
        <v>0</v>
      </c>
      <c r="G14" s="131">
        <v>3238000</v>
      </c>
    </row>
    <row r="15" spans="1:7" ht="36" customHeight="1">
      <c r="A15" s="130" t="s">
        <v>260</v>
      </c>
      <c r="B15" s="131">
        <v>64958000</v>
      </c>
      <c r="C15" s="131">
        <v>0</v>
      </c>
      <c r="D15" s="131">
        <v>0</v>
      </c>
      <c r="E15" s="131">
        <v>1039300</v>
      </c>
      <c r="F15" s="131">
        <v>0</v>
      </c>
      <c r="G15" s="131">
        <v>0</v>
      </c>
    </row>
    <row r="16" spans="1:7" ht="36" customHeight="1">
      <c r="A16" s="130" t="s">
        <v>261</v>
      </c>
      <c r="B16" s="131">
        <v>7770000</v>
      </c>
      <c r="C16" s="131">
        <v>0</v>
      </c>
      <c r="D16" s="131">
        <v>0</v>
      </c>
      <c r="E16" s="131">
        <v>124300</v>
      </c>
      <c r="F16" s="131">
        <v>0</v>
      </c>
      <c r="G16" s="131">
        <v>0</v>
      </c>
    </row>
    <row r="17" spans="1:7" ht="36" customHeight="1">
      <c r="A17" s="130" t="s">
        <v>262</v>
      </c>
      <c r="B17" s="131">
        <v>0</v>
      </c>
      <c r="C17" s="131">
        <v>0</v>
      </c>
      <c r="D17" s="131">
        <v>5124000</v>
      </c>
      <c r="E17" s="131">
        <v>0</v>
      </c>
      <c r="F17" s="131">
        <v>0</v>
      </c>
      <c r="G17" s="131">
        <v>81900</v>
      </c>
    </row>
    <row r="18" spans="1:7" ht="36" customHeight="1">
      <c r="A18" s="130" t="s">
        <v>263</v>
      </c>
      <c r="B18" s="131">
        <v>0</v>
      </c>
      <c r="C18" s="131">
        <v>0</v>
      </c>
      <c r="D18" s="131">
        <v>500261000</v>
      </c>
      <c r="E18" s="131">
        <v>0</v>
      </c>
      <c r="F18" s="131">
        <v>0</v>
      </c>
      <c r="G18" s="131">
        <v>8004100</v>
      </c>
    </row>
    <row r="19" spans="1:7" ht="36" customHeight="1">
      <c r="A19" s="130" t="s">
        <v>264</v>
      </c>
      <c r="B19" s="131">
        <v>0</v>
      </c>
      <c r="C19" s="131">
        <v>0</v>
      </c>
      <c r="D19" s="131">
        <v>937000</v>
      </c>
      <c r="E19" s="131">
        <v>0</v>
      </c>
      <c r="F19" s="131">
        <v>0</v>
      </c>
      <c r="G19" s="131">
        <v>14900</v>
      </c>
    </row>
    <row r="20" spans="1:7" ht="36" customHeight="1">
      <c r="A20" s="130" t="s">
        <v>265</v>
      </c>
      <c r="B20" s="131">
        <v>0</v>
      </c>
      <c r="C20" s="131">
        <v>0</v>
      </c>
      <c r="D20" s="131">
        <v>7973000</v>
      </c>
      <c r="E20" s="131">
        <v>0</v>
      </c>
      <c r="F20" s="131">
        <v>0</v>
      </c>
      <c r="G20" s="131">
        <v>127500</v>
      </c>
    </row>
    <row r="21" spans="1:7" ht="36" customHeight="1">
      <c r="A21" s="130" t="s">
        <v>266</v>
      </c>
      <c r="B21" s="131">
        <v>0</v>
      </c>
      <c r="C21" s="131">
        <v>0</v>
      </c>
      <c r="D21" s="131">
        <v>905309000</v>
      </c>
      <c r="E21" s="131">
        <v>0</v>
      </c>
      <c r="F21" s="131">
        <v>0</v>
      </c>
      <c r="G21" s="131">
        <v>14484900</v>
      </c>
    </row>
    <row r="22" spans="1:7" ht="36" customHeight="1">
      <c r="A22" s="130" t="s">
        <v>267</v>
      </c>
      <c r="B22" s="131">
        <v>105066000</v>
      </c>
      <c r="C22" s="131">
        <v>5590000</v>
      </c>
      <c r="D22" s="131">
        <v>0</v>
      </c>
      <c r="E22" s="131">
        <v>1681000</v>
      </c>
      <c r="F22" s="131">
        <v>89400</v>
      </c>
      <c r="G22" s="131">
        <v>0</v>
      </c>
    </row>
    <row r="23" spans="1:7" ht="36" customHeight="1">
      <c r="A23" s="130" t="s">
        <v>268</v>
      </c>
      <c r="B23" s="131">
        <v>0</v>
      </c>
      <c r="C23" s="131">
        <v>7222187500</v>
      </c>
      <c r="D23" s="131">
        <v>0</v>
      </c>
      <c r="E23" s="131">
        <v>0</v>
      </c>
      <c r="F23" s="131">
        <v>115555000</v>
      </c>
      <c r="G23" s="131">
        <v>0</v>
      </c>
    </row>
    <row r="24" spans="1:7" ht="36" customHeight="1">
      <c r="A24" s="130" t="s">
        <v>269</v>
      </c>
      <c r="B24" s="131">
        <v>0</v>
      </c>
      <c r="C24" s="131">
        <v>506312500</v>
      </c>
      <c r="D24" s="131">
        <v>0</v>
      </c>
      <c r="E24" s="131">
        <v>0</v>
      </c>
      <c r="F24" s="131">
        <v>8101000</v>
      </c>
      <c r="G24" s="131">
        <v>0</v>
      </c>
    </row>
    <row r="25" spans="1:7" ht="17.25" customHeight="1">
      <c r="A25" s="399" t="s">
        <v>248</v>
      </c>
      <c r="B25" s="401" t="s">
        <v>9</v>
      </c>
      <c r="C25" s="401"/>
      <c r="D25" s="401"/>
      <c r="E25" s="402" t="s">
        <v>13</v>
      </c>
      <c r="F25" s="403"/>
      <c r="G25" s="404"/>
    </row>
    <row r="26" spans="1:7" ht="17.25" customHeight="1">
      <c r="A26" s="400"/>
      <c r="B26" s="128" t="s">
        <v>234</v>
      </c>
      <c r="C26" s="128" t="s">
        <v>235</v>
      </c>
      <c r="D26" s="129" t="s">
        <v>249</v>
      </c>
      <c r="E26" s="128" t="s">
        <v>234</v>
      </c>
      <c r="F26" s="128" t="s">
        <v>235</v>
      </c>
      <c r="G26" s="129" t="s">
        <v>249</v>
      </c>
    </row>
    <row r="27" spans="1:7" ht="36" customHeight="1">
      <c r="A27" s="130" t="s">
        <v>270</v>
      </c>
      <c r="B27" s="131">
        <v>0</v>
      </c>
      <c r="C27" s="131">
        <v>1488750000</v>
      </c>
      <c r="D27" s="131">
        <v>0</v>
      </c>
      <c r="E27" s="131">
        <v>0</v>
      </c>
      <c r="F27" s="131">
        <v>23820000</v>
      </c>
      <c r="G27" s="131">
        <v>0</v>
      </c>
    </row>
    <row r="28" spans="1:7" ht="36" customHeight="1">
      <c r="A28" s="130" t="s">
        <v>271</v>
      </c>
      <c r="B28" s="131">
        <v>0</v>
      </c>
      <c r="C28" s="131">
        <v>342937500</v>
      </c>
      <c r="D28" s="131">
        <v>0</v>
      </c>
      <c r="E28" s="131">
        <v>0</v>
      </c>
      <c r="F28" s="131">
        <v>5487000</v>
      </c>
      <c r="G28" s="131">
        <v>0</v>
      </c>
    </row>
    <row r="29" spans="1:7" ht="36" customHeight="1">
      <c r="A29" s="130" t="s">
        <v>272</v>
      </c>
      <c r="B29" s="131">
        <v>0</v>
      </c>
      <c r="C29" s="131">
        <v>875000</v>
      </c>
      <c r="D29" s="131">
        <v>0</v>
      </c>
      <c r="E29" s="131">
        <v>0</v>
      </c>
      <c r="F29" s="131">
        <v>14000</v>
      </c>
      <c r="G29" s="131">
        <v>0</v>
      </c>
    </row>
    <row r="30" spans="1:7" ht="36" customHeight="1">
      <c r="A30" s="130" t="s">
        <v>273</v>
      </c>
      <c r="B30" s="131">
        <v>0</v>
      </c>
      <c r="C30" s="131">
        <v>2562500</v>
      </c>
      <c r="D30" s="131">
        <v>0</v>
      </c>
      <c r="E30" s="131">
        <v>0</v>
      </c>
      <c r="F30" s="131">
        <v>41000</v>
      </c>
      <c r="G30" s="131">
        <v>0</v>
      </c>
    </row>
    <row r="31" spans="1:7" ht="36" customHeight="1">
      <c r="A31" s="130" t="s">
        <v>274</v>
      </c>
      <c r="B31" s="131">
        <v>0</v>
      </c>
      <c r="C31" s="131">
        <v>1687500</v>
      </c>
      <c r="D31" s="131">
        <v>0</v>
      </c>
      <c r="E31" s="131">
        <v>0</v>
      </c>
      <c r="F31" s="131">
        <v>27000</v>
      </c>
      <c r="G31" s="131">
        <v>0</v>
      </c>
    </row>
    <row r="32" spans="1:7" ht="36" customHeight="1">
      <c r="A32" s="130" t="s">
        <v>275</v>
      </c>
      <c r="B32" s="131">
        <v>25025000</v>
      </c>
      <c r="C32" s="131">
        <v>85100000</v>
      </c>
      <c r="D32" s="131">
        <v>0</v>
      </c>
      <c r="E32" s="131">
        <v>400400</v>
      </c>
      <c r="F32" s="131">
        <v>1361600</v>
      </c>
      <c r="G32" s="131">
        <v>0</v>
      </c>
    </row>
    <row r="33" spans="1:7" ht="36" customHeight="1">
      <c r="A33" s="130" t="s">
        <v>276</v>
      </c>
      <c r="B33" s="131">
        <v>780193700</v>
      </c>
      <c r="C33" s="131">
        <v>707537500</v>
      </c>
      <c r="D33" s="131">
        <v>35781200</v>
      </c>
      <c r="E33" s="131">
        <v>12483100</v>
      </c>
      <c r="F33" s="131">
        <v>11320600</v>
      </c>
      <c r="G33" s="131">
        <v>572500</v>
      </c>
    </row>
    <row r="34" spans="1:7" ht="36" customHeight="1">
      <c r="A34" s="130" t="s">
        <v>277</v>
      </c>
      <c r="B34" s="131">
        <v>0</v>
      </c>
      <c r="C34" s="131">
        <v>7400000</v>
      </c>
      <c r="D34" s="131">
        <v>0</v>
      </c>
      <c r="E34" s="131">
        <v>0</v>
      </c>
      <c r="F34" s="131">
        <v>118400</v>
      </c>
      <c r="G34" s="131">
        <v>0</v>
      </c>
    </row>
    <row r="35" spans="1:7" ht="36" customHeight="1">
      <c r="A35" s="130" t="s">
        <v>278</v>
      </c>
      <c r="B35" s="131">
        <v>309625000</v>
      </c>
      <c r="C35" s="131">
        <v>192837500</v>
      </c>
      <c r="D35" s="131">
        <v>868056200</v>
      </c>
      <c r="E35" s="131">
        <v>4954000</v>
      </c>
      <c r="F35" s="131">
        <v>3085400</v>
      </c>
      <c r="G35" s="131">
        <v>13888900</v>
      </c>
    </row>
    <row r="36" spans="1:7" ht="36" customHeight="1">
      <c r="A36" s="130" t="s">
        <v>279</v>
      </c>
      <c r="B36" s="131">
        <v>168956200</v>
      </c>
      <c r="C36" s="131">
        <v>0</v>
      </c>
      <c r="D36" s="131">
        <v>0</v>
      </c>
      <c r="E36" s="131">
        <v>2703300</v>
      </c>
      <c r="F36" s="131">
        <v>0</v>
      </c>
      <c r="G36" s="131">
        <v>0</v>
      </c>
    </row>
    <row r="37" spans="1:7" ht="36" customHeight="1">
      <c r="A37" s="132" t="s">
        <v>280</v>
      </c>
      <c r="B37" s="133">
        <v>38256200</v>
      </c>
      <c r="C37" s="133">
        <v>1464281200</v>
      </c>
      <c r="D37" s="133">
        <v>33700000</v>
      </c>
      <c r="E37" s="133">
        <v>612100</v>
      </c>
      <c r="F37" s="133">
        <v>23428500</v>
      </c>
      <c r="G37" s="133">
        <v>539200</v>
      </c>
    </row>
    <row r="38" spans="1:7" ht="36" customHeight="1" thickBot="1">
      <c r="A38" s="132" t="s">
        <v>281</v>
      </c>
      <c r="B38" s="133">
        <v>0</v>
      </c>
      <c r="C38" s="133">
        <v>269393700</v>
      </c>
      <c r="D38" s="133">
        <v>171050000</v>
      </c>
      <c r="E38" s="133">
        <v>0</v>
      </c>
      <c r="F38" s="133">
        <v>4310300</v>
      </c>
      <c r="G38" s="133">
        <v>2736800</v>
      </c>
    </row>
    <row r="39" spans="1:7" ht="36" customHeight="1" thickTop="1">
      <c r="A39" s="134" t="s">
        <v>4</v>
      </c>
      <c r="B39" s="135">
        <v>1973972100</v>
      </c>
      <c r="C39" s="135">
        <v>13229686400</v>
      </c>
      <c r="D39" s="135">
        <v>4077784400</v>
      </c>
      <c r="E39" s="135">
        <v>31583300</v>
      </c>
      <c r="F39" s="135">
        <v>211674700</v>
      </c>
      <c r="G39" s="135">
        <v>65243800</v>
      </c>
    </row>
  </sheetData>
  <mergeCells count="8">
    <mergeCell ref="A25:A26"/>
    <mergeCell ref="B25:D25"/>
    <mergeCell ref="E25:G25"/>
    <mergeCell ref="A1:G1"/>
    <mergeCell ref="E2:G2"/>
    <mergeCell ref="A3:A4"/>
    <mergeCell ref="B3:D3"/>
    <mergeCell ref="E3:G3"/>
  </mergeCells>
  <phoneticPr fontId="2"/>
  <conditionalFormatting sqref="B17:G20 B5:G15 B22:G24 B27:G28 B35:G37 B30:G33">
    <cfRule type="expression" dxfId="44" priority="6">
      <formula>B5=""</formula>
    </cfRule>
  </conditionalFormatting>
  <conditionalFormatting sqref="B16:G16">
    <cfRule type="expression" dxfId="43" priority="5">
      <formula>B16=""</formula>
    </cfRule>
  </conditionalFormatting>
  <conditionalFormatting sqref="B21:G21">
    <cfRule type="expression" dxfId="42" priority="4">
      <formula>B21=""</formula>
    </cfRule>
  </conditionalFormatting>
  <conditionalFormatting sqref="B34:G34">
    <cfRule type="expression" dxfId="41" priority="3">
      <formula>B34=""</formula>
    </cfRule>
  </conditionalFormatting>
  <conditionalFormatting sqref="B29:G29">
    <cfRule type="expression" dxfId="40" priority="2">
      <formula>B29=""</formula>
    </cfRule>
  </conditionalFormatting>
  <conditionalFormatting sqref="B38:G38">
    <cfRule type="expression" dxfId="39" priority="1">
      <formula>B38=""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63" orientation="portrait" useFirstPageNumber="1" r:id="rId1"/>
  <headerFooter>
    <oddFooter>&amp;C&amp;"ＭＳ 明朝,標準"&amp;P</oddFooter>
  </headerFooter>
  <rowBreaks count="1" manualBreakCount="1">
    <brk id="2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view="pageBreakPreview" topLeftCell="A20" zoomScale="90" zoomScaleNormal="100" zoomScaleSheetLayoutView="90" workbookViewId="0">
      <selection activeCell="P36" sqref="P36:S36"/>
    </sheetView>
  </sheetViews>
  <sheetFormatPr defaultRowHeight="13.5"/>
  <cols>
    <col min="1" max="3" width="3.625" style="1" customWidth="1"/>
    <col min="4" max="27" width="3.25" style="1" customWidth="1"/>
    <col min="28" max="29" width="3.875" style="1" customWidth="1"/>
    <col min="30" max="16384" width="9" style="1"/>
  </cols>
  <sheetData>
    <row r="1" spans="1:28" ht="30" customHeight="1">
      <c r="A1" s="409" t="s">
        <v>282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  <c r="Q1" s="409"/>
      <c r="R1" s="409"/>
      <c r="S1" s="409"/>
      <c r="T1" s="409"/>
      <c r="U1" s="409"/>
      <c r="V1" s="409"/>
      <c r="W1" s="409"/>
      <c r="X1" s="409"/>
      <c r="Y1" s="409"/>
      <c r="Z1" s="409"/>
      <c r="AA1" s="409"/>
      <c r="AB1" s="126"/>
    </row>
    <row r="2" spans="1:28" ht="15" customHeight="1">
      <c r="A2" s="137"/>
      <c r="B2" s="137"/>
      <c r="C2" s="137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4"/>
    </row>
    <row r="3" spans="1:28" ht="18.75" customHeight="1">
      <c r="A3" s="410" t="s">
        <v>283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10"/>
      <c r="P3" s="410"/>
      <c r="Q3" s="410"/>
      <c r="R3" s="410"/>
      <c r="S3" s="410"/>
      <c r="T3" s="410"/>
      <c r="U3" s="410"/>
      <c r="V3" s="410"/>
      <c r="W3" s="410"/>
      <c r="X3" s="410"/>
      <c r="Y3" s="410"/>
      <c r="Z3" s="410"/>
      <c r="AA3" s="410"/>
      <c r="AB3" s="4"/>
    </row>
    <row r="4" spans="1:28" ht="22.5" customHeight="1">
      <c r="A4" s="411" t="s">
        <v>284</v>
      </c>
      <c r="B4" s="412"/>
      <c r="C4" s="413"/>
      <c r="D4" s="417" t="s">
        <v>285</v>
      </c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8">
        <v>30</v>
      </c>
      <c r="Q4" s="419"/>
      <c r="R4" s="419"/>
      <c r="S4" s="419"/>
      <c r="T4" s="419"/>
      <c r="U4" s="419"/>
      <c r="V4" s="419"/>
      <c r="W4" s="419"/>
      <c r="X4" s="419"/>
      <c r="Y4" s="419"/>
      <c r="Z4" s="419"/>
      <c r="AA4" s="419"/>
      <c r="AB4" s="4"/>
    </row>
    <row r="5" spans="1:28" ht="22.5" customHeight="1">
      <c r="A5" s="414"/>
      <c r="B5" s="415"/>
      <c r="C5" s="416"/>
      <c r="D5" s="140" t="s">
        <v>286</v>
      </c>
      <c r="E5" s="407" t="s">
        <v>287</v>
      </c>
      <c r="F5" s="407"/>
      <c r="G5" s="407"/>
      <c r="H5" s="407"/>
      <c r="I5" s="407" t="s">
        <v>9</v>
      </c>
      <c r="J5" s="407"/>
      <c r="K5" s="407"/>
      <c r="L5" s="407"/>
      <c r="M5" s="407" t="s">
        <v>13</v>
      </c>
      <c r="N5" s="407"/>
      <c r="O5" s="407"/>
      <c r="P5" s="140" t="s">
        <v>286</v>
      </c>
      <c r="Q5" s="407" t="s">
        <v>287</v>
      </c>
      <c r="R5" s="407"/>
      <c r="S5" s="407"/>
      <c r="T5" s="407"/>
      <c r="U5" s="407" t="s">
        <v>9</v>
      </c>
      <c r="V5" s="407"/>
      <c r="W5" s="407"/>
      <c r="X5" s="407"/>
      <c r="Y5" s="407" t="s">
        <v>13</v>
      </c>
      <c r="Z5" s="407"/>
      <c r="AA5" s="407"/>
      <c r="AB5" s="4"/>
    </row>
    <row r="6" spans="1:28" ht="11.25" customHeight="1">
      <c r="A6" s="141"/>
      <c r="B6" s="142"/>
      <c r="C6" s="143"/>
      <c r="D6" s="144"/>
      <c r="E6" s="408" t="s">
        <v>232</v>
      </c>
      <c r="F6" s="408"/>
      <c r="G6" s="408"/>
      <c r="H6" s="408"/>
      <c r="I6" s="408" t="s">
        <v>232</v>
      </c>
      <c r="J6" s="408"/>
      <c r="K6" s="408"/>
      <c r="L6" s="408"/>
      <c r="M6" s="408" t="s">
        <v>232</v>
      </c>
      <c r="N6" s="408"/>
      <c r="O6" s="408"/>
      <c r="P6" s="144"/>
      <c r="Q6" s="408" t="s">
        <v>232</v>
      </c>
      <c r="R6" s="408"/>
      <c r="S6" s="408"/>
      <c r="T6" s="408"/>
      <c r="U6" s="408" t="s">
        <v>232</v>
      </c>
      <c r="V6" s="408"/>
      <c r="W6" s="408"/>
      <c r="X6" s="408"/>
      <c r="Y6" s="408" t="s">
        <v>232</v>
      </c>
      <c r="Z6" s="408"/>
      <c r="AA6" s="408"/>
      <c r="AB6" s="4"/>
    </row>
    <row r="7" spans="1:28" ht="22.5" customHeight="1">
      <c r="A7" s="423" t="s">
        <v>288</v>
      </c>
      <c r="B7" s="423"/>
      <c r="C7" s="423"/>
      <c r="D7" s="145">
        <v>2</v>
      </c>
      <c r="E7" s="420">
        <v>2082416806</v>
      </c>
      <c r="F7" s="420"/>
      <c r="G7" s="420"/>
      <c r="H7" s="420"/>
      <c r="I7" s="420">
        <v>1667449585</v>
      </c>
      <c r="J7" s="420"/>
      <c r="K7" s="420"/>
      <c r="L7" s="420"/>
      <c r="M7" s="420">
        <v>26679100</v>
      </c>
      <c r="N7" s="420"/>
      <c r="O7" s="420"/>
      <c r="P7" s="145">
        <v>2</v>
      </c>
      <c r="Q7" s="420">
        <v>2149207522</v>
      </c>
      <c r="R7" s="420"/>
      <c r="S7" s="420"/>
      <c r="T7" s="420"/>
      <c r="U7" s="420">
        <v>1693361199</v>
      </c>
      <c r="V7" s="420"/>
      <c r="W7" s="420"/>
      <c r="X7" s="420"/>
      <c r="Y7" s="420">
        <v>27093700</v>
      </c>
      <c r="Z7" s="420"/>
      <c r="AA7" s="420"/>
      <c r="AB7" s="4"/>
    </row>
    <row r="8" spans="1:28" ht="22.5" customHeight="1">
      <c r="A8" s="421" t="s">
        <v>289</v>
      </c>
      <c r="B8" s="421"/>
      <c r="C8" s="421"/>
      <c r="D8" s="146">
        <v>1</v>
      </c>
      <c r="E8" s="422">
        <v>272341379</v>
      </c>
      <c r="F8" s="422"/>
      <c r="G8" s="422"/>
      <c r="H8" s="422"/>
      <c r="I8" s="422">
        <v>272341379</v>
      </c>
      <c r="J8" s="422"/>
      <c r="K8" s="422"/>
      <c r="L8" s="422"/>
      <c r="M8" s="422">
        <v>4357400</v>
      </c>
      <c r="N8" s="422"/>
      <c r="O8" s="422"/>
      <c r="P8" s="146">
        <v>1</v>
      </c>
      <c r="Q8" s="422">
        <v>281205033</v>
      </c>
      <c r="R8" s="422"/>
      <c r="S8" s="422"/>
      <c r="T8" s="422"/>
      <c r="U8" s="422">
        <v>281205033</v>
      </c>
      <c r="V8" s="422"/>
      <c r="W8" s="422"/>
      <c r="X8" s="422"/>
      <c r="Y8" s="422">
        <v>4499200</v>
      </c>
      <c r="Z8" s="422"/>
      <c r="AA8" s="422"/>
      <c r="AB8" s="4"/>
    </row>
    <row r="9" spans="1:28" ht="22.5" customHeight="1">
      <c r="A9" s="421" t="s">
        <v>290</v>
      </c>
      <c r="B9" s="421"/>
      <c r="C9" s="421"/>
      <c r="D9" s="146">
        <v>1</v>
      </c>
      <c r="E9" s="422">
        <v>53411120</v>
      </c>
      <c r="F9" s="422"/>
      <c r="G9" s="422"/>
      <c r="H9" s="422"/>
      <c r="I9" s="422">
        <v>53411120</v>
      </c>
      <c r="J9" s="422"/>
      <c r="K9" s="422"/>
      <c r="L9" s="422"/>
      <c r="M9" s="422">
        <v>854500</v>
      </c>
      <c r="N9" s="422"/>
      <c r="O9" s="422"/>
      <c r="P9" s="146">
        <v>1</v>
      </c>
      <c r="Q9" s="422">
        <v>70166894</v>
      </c>
      <c r="R9" s="422"/>
      <c r="S9" s="422"/>
      <c r="T9" s="422"/>
      <c r="U9" s="422">
        <v>70166894</v>
      </c>
      <c r="V9" s="422"/>
      <c r="W9" s="422"/>
      <c r="X9" s="422"/>
      <c r="Y9" s="422">
        <v>1122600</v>
      </c>
      <c r="Z9" s="422"/>
      <c r="AA9" s="422"/>
      <c r="AB9" s="4"/>
    </row>
    <row r="10" spans="1:28" ht="22.5" customHeight="1">
      <c r="A10" s="421" t="s">
        <v>2</v>
      </c>
      <c r="B10" s="421"/>
      <c r="C10" s="421"/>
      <c r="D10" s="147">
        <f>SUM(D7:D9)</f>
        <v>4</v>
      </c>
      <c r="E10" s="424">
        <v>2408169305</v>
      </c>
      <c r="F10" s="424"/>
      <c r="G10" s="424"/>
      <c r="H10" s="424"/>
      <c r="I10" s="424">
        <v>1993202084</v>
      </c>
      <c r="J10" s="424"/>
      <c r="K10" s="424"/>
      <c r="L10" s="424"/>
      <c r="M10" s="424">
        <v>31891000</v>
      </c>
      <c r="N10" s="424"/>
      <c r="O10" s="424"/>
      <c r="P10" s="147">
        <v>4</v>
      </c>
      <c r="Q10" s="424">
        <v>2500579449</v>
      </c>
      <c r="R10" s="424"/>
      <c r="S10" s="424"/>
      <c r="T10" s="424"/>
      <c r="U10" s="424">
        <v>2044733126</v>
      </c>
      <c r="V10" s="424"/>
      <c r="W10" s="424"/>
      <c r="X10" s="424"/>
      <c r="Y10" s="424">
        <v>32715500</v>
      </c>
      <c r="Z10" s="424"/>
      <c r="AA10" s="424"/>
      <c r="AB10" s="4"/>
    </row>
    <row r="11" spans="1:28" ht="15" customHeight="1">
      <c r="A11" s="137"/>
      <c r="B11" s="137"/>
      <c r="C11" s="137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4"/>
    </row>
    <row r="12" spans="1:28" ht="18.75" customHeight="1">
      <c r="A12" s="425" t="s">
        <v>291</v>
      </c>
      <c r="B12" s="425"/>
      <c r="C12" s="42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  <c r="O12" s="425"/>
      <c r="P12" s="425"/>
      <c r="Q12" s="425"/>
      <c r="R12" s="425"/>
      <c r="S12" s="425"/>
      <c r="T12" s="425"/>
      <c r="U12" s="425"/>
      <c r="V12" s="425"/>
      <c r="W12" s="425"/>
      <c r="X12" s="425"/>
      <c r="Y12" s="425"/>
      <c r="Z12" s="425"/>
      <c r="AA12" s="425"/>
      <c r="AB12" s="4"/>
    </row>
    <row r="13" spans="1:28" ht="26.25" customHeight="1">
      <c r="A13" s="411" t="s">
        <v>284</v>
      </c>
      <c r="B13" s="412"/>
      <c r="C13" s="413"/>
      <c r="D13" s="418" t="str">
        <f>D4</f>
        <v>令和元年度</v>
      </c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>
        <v>30</v>
      </c>
      <c r="Q13" s="419"/>
      <c r="R13" s="419"/>
      <c r="S13" s="419"/>
      <c r="T13" s="419"/>
      <c r="U13" s="419"/>
      <c r="V13" s="419"/>
      <c r="W13" s="419"/>
      <c r="X13" s="419"/>
      <c r="Y13" s="419"/>
      <c r="Z13" s="419"/>
      <c r="AA13" s="419"/>
      <c r="AB13" s="4"/>
    </row>
    <row r="14" spans="1:28" ht="26.25" customHeight="1">
      <c r="A14" s="414"/>
      <c r="B14" s="415"/>
      <c r="C14" s="416"/>
      <c r="D14" s="140" t="s">
        <v>286</v>
      </c>
      <c r="E14" s="407" t="s">
        <v>287</v>
      </c>
      <c r="F14" s="407"/>
      <c r="G14" s="407"/>
      <c r="H14" s="407"/>
      <c r="I14" s="407" t="s">
        <v>9</v>
      </c>
      <c r="J14" s="407"/>
      <c r="K14" s="407"/>
      <c r="L14" s="407"/>
      <c r="M14" s="407" t="s">
        <v>13</v>
      </c>
      <c r="N14" s="407"/>
      <c r="O14" s="407"/>
      <c r="P14" s="140" t="s">
        <v>286</v>
      </c>
      <c r="Q14" s="407" t="s">
        <v>287</v>
      </c>
      <c r="R14" s="407"/>
      <c r="S14" s="407"/>
      <c r="T14" s="407"/>
      <c r="U14" s="407" t="s">
        <v>9</v>
      </c>
      <c r="V14" s="407"/>
      <c r="W14" s="407"/>
      <c r="X14" s="407"/>
      <c r="Y14" s="407" t="s">
        <v>13</v>
      </c>
      <c r="Z14" s="407"/>
      <c r="AA14" s="407"/>
      <c r="AB14" s="4"/>
    </row>
    <row r="15" spans="1:28" ht="11.25" customHeight="1">
      <c r="A15" s="141"/>
      <c r="B15" s="142"/>
      <c r="C15" s="143"/>
      <c r="D15" s="144"/>
      <c r="E15" s="408" t="s">
        <v>232</v>
      </c>
      <c r="F15" s="408"/>
      <c r="G15" s="408"/>
      <c r="H15" s="408"/>
      <c r="I15" s="408" t="s">
        <v>232</v>
      </c>
      <c r="J15" s="408"/>
      <c r="K15" s="408"/>
      <c r="L15" s="408"/>
      <c r="M15" s="408" t="s">
        <v>232</v>
      </c>
      <c r="N15" s="408"/>
      <c r="O15" s="408"/>
      <c r="P15" s="144"/>
      <c r="Q15" s="408" t="s">
        <v>232</v>
      </c>
      <c r="R15" s="408"/>
      <c r="S15" s="408"/>
      <c r="T15" s="408"/>
      <c r="U15" s="408" t="s">
        <v>232</v>
      </c>
      <c r="V15" s="408"/>
      <c r="W15" s="408"/>
      <c r="X15" s="408"/>
      <c r="Y15" s="408" t="s">
        <v>232</v>
      </c>
      <c r="Z15" s="408"/>
      <c r="AA15" s="408"/>
      <c r="AB15" s="4"/>
    </row>
    <row r="16" spans="1:28" ht="22.5" customHeight="1">
      <c r="A16" s="423" t="s">
        <v>292</v>
      </c>
      <c r="B16" s="423"/>
      <c r="C16" s="423"/>
      <c r="D16" s="145">
        <v>21</v>
      </c>
      <c r="E16" s="420">
        <v>474052115</v>
      </c>
      <c r="F16" s="420"/>
      <c r="G16" s="420"/>
      <c r="H16" s="420"/>
      <c r="I16" s="420">
        <v>214299450</v>
      </c>
      <c r="J16" s="420"/>
      <c r="K16" s="420"/>
      <c r="L16" s="420"/>
      <c r="M16" s="420">
        <v>3427600</v>
      </c>
      <c r="N16" s="420"/>
      <c r="O16" s="420"/>
      <c r="P16" s="145">
        <v>24</v>
      </c>
      <c r="Q16" s="420">
        <v>690307378</v>
      </c>
      <c r="R16" s="420"/>
      <c r="S16" s="420"/>
      <c r="T16" s="420"/>
      <c r="U16" s="420">
        <v>258591083</v>
      </c>
      <c r="V16" s="420"/>
      <c r="W16" s="420"/>
      <c r="X16" s="420"/>
      <c r="Y16" s="420">
        <v>4136100</v>
      </c>
      <c r="Z16" s="420"/>
      <c r="AA16" s="420"/>
      <c r="AB16" s="4"/>
    </row>
    <row r="17" spans="1:28" ht="22.5" customHeight="1">
      <c r="A17" s="421" t="s">
        <v>293</v>
      </c>
      <c r="B17" s="421"/>
      <c r="C17" s="421"/>
      <c r="D17" s="146">
        <v>6</v>
      </c>
      <c r="E17" s="422">
        <v>40604455722</v>
      </c>
      <c r="F17" s="422"/>
      <c r="G17" s="422"/>
      <c r="H17" s="422"/>
      <c r="I17" s="422">
        <v>16183855086</v>
      </c>
      <c r="J17" s="422"/>
      <c r="K17" s="422"/>
      <c r="L17" s="422"/>
      <c r="M17" s="422">
        <v>258941400</v>
      </c>
      <c r="N17" s="422"/>
      <c r="O17" s="422"/>
      <c r="P17" s="146">
        <v>6</v>
      </c>
      <c r="Q17" s="422">
        <v>43414194489</v>
      </c>
      <c r="R17" s="422"/>
      <c r="S17" s="422"/>
      <c r="T17" s="422"/>
      <c r="U17" s="422">
        <v>17301839804</v>
      </c>
      <c r="V17" s="422"/>
      <c r="W17" s="422"/>
      <c r="X17" s="422"/>
      <c r="Y17" s="422">
        <v>276829000</v>
      </c>
      <c r="Z17" s="422"/>
      <c r="AA17" s="422"/>
      <c r="AB17" s="4"/>
    </row>
    <row r="18" spans="1:28" ht="22.5" customHeight="1">
      <c r="A18" s="421" t="s">
        <v>294</v>
      </c>
      <c r="B18" s="421"/>
      <c r="C18" s="421"/>
      <c r="D18" s="146">
        <v>1</v>
      </c>
      <c r="E18" s="422">
        <v>17682881732</v>
      </c>
      <c r="F18" s="422"/>
      <c r="G18" s="422"/>
      <c r="H18" s="422"/>
      <c r="I18" s="422">
        <v>17243285344</v>
      </c>
      <c r="J18" s="422"/>
      <c r="K18" s="422"/>
      <c r="L18" s="422"/>
      <c r="M18" s="422">
        <v>275892500</v>
      </c>
      <c r="N18" s="422"/>
      <c r="O18" s="422"/>
      <c r="P18" s="146">
        <v>1</v>
      </c>
      <c r="Q18" s="422">
        <v>17343332097</v>
      </c>
      <c r="R18" s="422"/>
      <c r="S18" s="422"/>
      <c r="T18" s="422"/>
      <c r="U18" s="422">
        <v>16914734099</v>
      </c>
      <c r="V18" s="422"/>
      <c r="W18" s="422"/>
      <c r="X18" s="422"/>
      <c r="Y18" s="422">
        <v>270635700</v>
      </c>
      <c r="Z18" s="422"/>
      <c r="AA18" s="422"/>
      <c r="AB18" s="4"/>
    </row>
    <row r="19" spans="1:28" ht="22.5" customHeight="1">
      <c r="A19" s="421" t="s">
        <v>289</v>
      </c>
      <c r="B19" s="421"/>
      <c r="C19" s="421"/>
      <c r="D19" s="146">
        <v>4</v>
      </c>
      <c r="E19" s="422">
        <v>4875932630</v>
      </c>
      <c r="F19" s="422"/>
      <c r="G19" s="422"/>
      <c r="H19" s="422"/>
      <c r="I19" s="422">
        <v>4873099684</v>
      </c>
      <c r="J19" s="422"/>
      <c r="K19" s="422"/>
      <c r="L19" s="422"/>
      <c r="M19" s="422">
        <v>77969400</v>
      </c>
      <c r="N19" s="422"/>
      <c r="O19" s="422"/>
      <c r="P19" s="146">
        <v>4</v>
      </c>
      <c r="Q19" s="422">
        <v>5048868457</v>
      </c>
      <c r="R19" s="422"/>
      <c r="S19" s="422"/>
      <c r="T19" s="422"/>
      <c r="U19" s="422">
        <v>5047291196</v>
      </c>
      <c r="V19" s="422"/>
      <c r="W19" s="422"/>
      <c r="X19" s="422"/>
      <c r="Y19" s="422">
        <v>80756600</v>
      </c>
      <c r="Z19" s="422"/>
      <c r="AA19" s="422"/>
      <c r="AB19" s="4"/>
    </row>
    <row r="20" spans="1:28" ht="22.5" customHeight="1">
      <c r="A20" s="421" t="s">
        <v>290</v>
      </c>
      <c r="B20" s="421"/>
      <c r="C20" s="421"/>
      <c r="D20" s="146">
        <v>1</v>
      </c>
      <c r="E20" s="422">
        <v>1831229</v>
      </c>
      <c r="F20" s="422"/>
      <c r="G20" s="422"/>
      <c r="H20" s="422"/>
      <c r="I20" s="422">
        <v>1831229</v>
      </c>
      <c r="J20" s="422"/>
      <c r="K20" s="422"/>
      <c r="L20" s="422"/>
      <c r="M20" s="422">
        <v>29200</v>
      </c>
      <c r="N20" s="422"/>
      <c r="O20" s="422"/>
      <c r="P20" s="146">
        <v>0</v>
      </c>
      <c r="Q20" s="422">
        <v>0</v>
      </c>
      <c r="R20" s="422"/>
      <c r="S20" s="422"/>
      <c r="T20" s="422"/>
      <c r="U20" s="422">
        <v>0</v>
      </c>
      <c r="V20" s="422"/>
      <c r="W20" s="422"/>
      <c r="X20" s="422"/>
      <c r="Y20" s="422">
        <v>0</v>
      </c>
      <c r="Z20" s="422"/>
      <c r="AA20" s="422"/>
      <c r="AB20" s="4"/>
    </row>
    <row r="21" spans="1:28" ht="22.5" customHeight="1">
      <c r="A21" s="421" t="s">
        <v>295</v>
      </c>
      <c r="B21" s="421"/>
      <c r="C21" s="421"/>
      <c r="D21" s="146">
        <v>1</v>
      </c>
      <c r="E21" s="422">
        <v>1149919</v>
      </c>
      <c r="F21" s="422"/>
      <c r="G21" s="422"/>
      <c r="H21" s="422"/>
      <c r="I21" s="422">
        <v>1149919</v>
      </c>
      <c r="J21" s="422"/>
      <c r="K21" s="422"/>
      <c r="L21" s="422"/>
      <c r="M21" s="422">
        <v>18300</v>
      </c>
      <c r="N21" s="422"/>
      <c r="O21" s="422"/>
      <c r="P21" s="146">
        <v>1</v>
      </c>
      <c r="Q21" s="422">
        <v>1530576</v>
      </c>
      <c r="R21" s="422"/>
      <c r="S21" s="422"/>
      <c r="T21" s="422"/>
      <c r="U21" s="422">
        <v>1530576</v>
      </c>
      <c r="V21" s="422"/>
      <c r="W21" s="422"/>
      <c r="X21" s="422"/>
      <c r="Y21" s="422">
        <v>24400</v>
      </c>
      <c r="Z21" s="422"/>
      <c r="AA21" s="422"/>
      <c r="AB21" s="4"/>
    </row>
    <row r="22" spans="1:28" ht="22.5" customHeight="1">
      <c r="A22" s="421" t="s">
        <v>2</v>
      </c>
      <c r="B22" s="421"/>
      <c r="C22" s="421"/>
      <c r="D22" s="147">
        <v>34</v>
      </c>
      <c r="E22" s="424">
        <v>63640303347</v>
      </c>
      <c r="F22" s="424"/>
      <c r="G22" s="424"/>
      <c r="H22" s="424"/>
      <c r="I22" s="424">
        <v>38517520712</v>
      </c>
      <c r="J22" s="424"/>
      <c r="K22" s="424"/>
      <c r="L22" s="424"/>
      <c r="M22" s="424">
        <v>616278400</v>
      </c>
      <c r="N22" s="424"/>
      <c r="O22" s="424"/>
      <c r="P22" s="147">
        <v>36</v>
      </c>
      <c r="Q22" s="424">
        <v>66498232997</v>
      </c>
      <c r="R22" s="424"/>
      <c r="S22" s="424"/>
      <c r="T22" s="424"/>
      <c r="U22" s="424">
        <v>39523986758</v>
      </c>
      <c r="V22" s="424"/>
      <c r="W22" s="424"/>
      <c r="X22" s="424"/>
      <c r="Y22" s="424">
        <v>632381800</v>
      </c>
      <c r="Z22" s="424"/>
      <c r="AA22" s="424"/>
      <c r="AB22" s="4"/>
    </row>
    <row r="23" spans="1:28" ht="30" customHeight="1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4"/>
    </row>
    <row r="24" spans="1:28" ht="30" customHeight="1">
      <c r="A24" s="432" t="s">
        <v>296</v>
      </c>
      <c r="B24" s="432"/>
      <c r="C24" s="432"/>
      <c r="D24" s="432"/>
      <c r="E24" s="432"/>
      <c r="F24" s="432"/>
      <c r="G24" s="432"/>
      <c r="H24" s="432"/>
      <c r="I24" s="432"/>
      <c r="J24" s="432"/>
      <c r="K24" s="432"/>
      <c r="L24" s="432"/>
      <c r="M24" s="432"/>
      <c r="N24" s="432"/>
      <c r="O24" s="432"/>
      <c r="P24" s="432"/>
      <c r="Q24" s="432"/>
      <c r="R24" s="432"/>
      <c r="S24" s="432"/>
      <c r="T24" s="432"/>
      <c r="U24" s="432"/>
      <c r="V24" s="432"/>
      <c r="W24" s="432"/>
      <c r="X24" s="432"/>
      <c r="Y24" s="432"/>
      <c r="Z24" s="432"/>
      <c r="AA24" s="432"/>
      <c r="AB24" s="4"/>
    </row>
    <row r="25" spans="1:28" ht="22.5" customHeight="1">
      <c r="A25" s="433" t="s">
        <v>0</v>
      </c>
      <c r="B25" s="434"/>
      <c r="C25" s="434"/>
      <c r="D25" s="434"/>
      <c r="E25" s="434"/>
      <c r="F25" s="434"/>
      <c r="G25" s="435"/>
      <c r="H25" s="436">
        <f>L25-1</f>
        <v>27</v>
      </c>
      <c r="I25" s="437"/>
      <c r="J25" s="437"/>
      <c r="K25" s="438"/>
      <c r="L25" s="436">
        <f>P25-1</f>
        <v>28</v>
      </c>
      <c r="M25" s="437"/>
      <c r="N25" s="437"/>
      <c r="O25" s="438"/>
      <c r="P25" s="436">
        <f>T25-1</f>
        <v>29</v>
      </c>
      <c r="Q25" s="437"/>
      <c r="R25" s="437"/>
      <c r="S25" s="438"/>
      <c r="T25" s="436">
        <v>30</v>
      </c>
      <c r="U25" s="437"/>
      <c r="V25" s="437"/>
      <c r="W25" s="438"/>
      <c r="X25" s="436" t="str">
        <f>D4</f>
        <v>令和元年度</v>
      </c>
      <c r="Y25" s="437"/>
      <c r="Z25" s="437"/>
      <c r="AA25" s="438"/>
      <c r="AB25" s="4"/>
    </row>
    <row r="26" spans="1:28" ht="11.25" customHeight="1">
      <c r="A26" s="426"/>
      <c r="B26" s="427"/>
      <c r="C26" s="427"/>
      <c r="D26" s="427"/>
      <c r="E26" s="427"/>
      <c r="F26" s="427"/>
      <c r="G26" s="428"/>
      <c r="H26" s="429" t="s">
        <v>297</v>
      </c>
      <c r="I26" s="430"/>
      <c r="J26" s="430"/>
      <c r="K26" s="431"/>
      <c r="L26" s="429" t="s">
        <v>297</v>
      </c>
      <c r="M26" s="430"/>
      <c r="N26" s="430"/>
      <c r="O26" s="431"/>
      <c r="P26" s="429" t="s">
        <v>297</v>
      </c>
      <c r="Q26" s="430"/>
      <c r="R26" s="430"/>
      <c r="S26" s="431"/>
      <c r="T26" s="429" t="s">
        <v>297</v>
      </c>
      <c r="U26" s="430"/>
      <c r="V26" s="430"/>
      <c r="W26" s="431"/>
      <c r="X26" s="429" t="s">
        <v>297</v>
      </c>
      <c r="Y26" s="430"/>
      <c r="Z26" s="430"/>
      <c r="AA26" s="431"/>
      <c r="AB26" s="4"/>
    </row>
    <row r="27" spans="1:28" ht="22.5" customHeight="1">
      <c r="A27" s="414" t="s">
        <v>298</v>
      </c>
      <c r="B27" s="415"/>
      <c r="C27" s="415"/>
      <c r="D27" s="415"/>
      <c r="E27" s="415"/>
      <c r="F27" s="415"/>
      <c r="G27" s="416"/>
      <c r="H27" s="445">
        <v>0</v>
      </c>
      <c r="I27" s="446"/>
      <c r="J27" s="446"/>
      <c r="K27" s="447"/>
      <c r="L27" s="445">
        <v>0</v>
      </c>
      <c r="M27" s="446"/>
      <c r="N27" s="446"/>
      <c r="O27" s="447"/>
      <c r="P27" s="445">
        <v>0</v>
      </c>
      <c r="Q27" s="446"/>
      <c r="R27" s="446"/>
      <c r="S27" s="447"/>
      <c r="T27" s="445">
        <v>0</v>
      </c>
      <c r="U27" s="446"/>
      <c r="V27" s="446"/>
      <c r="W27" s="447"/>
      <c r="X27" s="445">
        <v>1</v>
      </c>
      <c r="Y27" s="446"/>
      <c r="Z27" s="446"/>
      <c r="AA27" s="447"/>
      <c r="AB27" s="4"/>
    </row>
    <row r="28" spans="1:28" ht="22.5" customHeight="1">
      <c r="A28" s="439" t="s">
        <v>299</v>
      </c>
      <c r="B28" s="440"/>
      <c r="C28" s="440"/>
      <c r="D28" s="440"/>
      <c r="E28" s="440"/>
      <c r="F28" s="440"/>
      <c r="G28" s="441"/>
      <c r="H28" s="442">
        <v>0</v>
      </c>
      <c r="I28" s="443"/>
      <c r="J28" s="443"/>
      <c r="K28" s="444"/>
      <c r="L28" s="442">
        <v>1</v>
      </c>
      <c r="M28" s="443"/>
      <c r="N28" s="443"/>
      <c r="O28" s="444"/>
      <c r="P28" s="442">
        <v>0</v>
      </c>
      <c r="Q28" s="443"/>
      <c r="R28" s="443"/>
      <c r="S28" s="444"/>
      <c r="T28" s="442">
        <v>0</v>
      </c>
      <c r="U28" s="443"/>
      <c r="V28" s="443"/>
      <c r="W28" s="444"/>
      <c r="X28" s="442">
        <v>0</v>
      </c>
      <c r="Y28" s="443"/>
      <c r="Z28" s="443"/>
      <c r="AA28" s="444"/>
      <c r="AB28" s="4"/>
    </row>
    <row r="29" spans="1:28" ht="22.5" customHeight="1">
      <c r="A29" s="439" t="s">
        <v>300</v>
      </c>
      <c r="B29" s="440"/>
      <c r="C29" s="440"/>
      <c r="D29" s="440"/>
      <c r="E29" s="440"/>
      <c r="F29" s="440"/>
      <c r="G29" s="441"/>
      <c r="H29" s="442">
        <v>0</v>
      </c>
      <c r="I29" s="443"/>
      <c r="J29" s="443"/>
      <c r="K29" s="444"/>
      <c r="L29" s="442">
        <v>0</v>
      </c>
      <c r="M29" s="443"/>
      <c r="N29" s="443"/>
      <c r="O29" s="444"/>
      <c r="P29" s="442">
        <v>0</v>
      </c>
      <c r="Q29" s="443"/>
      <c r="R29" s="443"/>
      <c r="S29" s="444"/>
      <c r="T29" s="442">
        <v>0</v>
      </c>
      <c r="U29" s="443"/>
      <c r="V29" s="443"/>
      <c r="W29" s="444"/>
      <c r="X29" s="442">
        <v>0</v>
      </c>
      <c r="Y29" s="443"/>
      <c r="Z29" s="443"/>
      <c r="AA29" s="444"/>
      <c r="AB29" s="4"/>
    </row>
    <row r="30" spans="1:28" ht="22.5" customHeight="1">
      <c r="A30" s="439" t="s">
        <v>301</v>
      </c>
      <c r="B30" s="440"/>
      <c r="C30" s="440"/>
      <c r="D30" s="440"/>
      <c r="E30" s="440"/>
      <c r="F30" s="440"/>
      <c r="G30" s="441"/>
      <c r="H30" s="442">
        <v>0</v>
      </c>
      <c r="I30" s="443"/>
      <c r="J30" s="443"/>
      <c r="K30" s="444"/>
      <c r="L30" s="442">
        <v>0</v>
      </c>
      <c r="M30" s="443"/>
      <c r="N30" s="443"/>
      <c r="O30" s="444"/>
      <c r="P30" s="442">
        <v>0</v>
      </c>
      <c r="Q30" s="443"/>
      <c r="R30" s="443"/>
      <c r="S30" s="444"/>
      <c r="T30" s="442">
        <v>0</v>
      </c>
      <c r="U30" s="443"/>
      <c r="V30" s="443"/>
      <c r="W30" s="444"/>
      <c r="X30" s="442">
        <v>0</v>
      </c>
      <c r="Y30" s="443"/>
      <c r="Z30" s="443"/>
      <c r="AA30" s="444"/>
      <c r="AB30" s="4"/>
    </row>
    <row r="31" spans="1:28" ht="30" customHeight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4"/>
    </row>
    <row r="32" spans="1:28" ht="30" customHeight="1">
      <c r="A32" s="432" t="s">
        <v>302</v>
      </c>
      <c r="B32" s="432"/>
      <c r="C32" s="432"/>
      <c r="D32" s="432"/>
      <c r="E32" s="448" t="s">
        <v>303</v>
      </c>
      <c r="F32" s="448"/>
      <c r="G32" s="448"/>
      <c r="H32" s="448"/>
      <c r="I32" s="4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4"/>
    </row>
    <row r="33" spans="1:28" ht="18.75" customHeight="1">
      <c r="A33" s="449" t="s">
        <v>286</v>
      </c>
      <c r="B33" s="450"/>
      <c r="C33" s="451"/>
      <c r="D33" s="220" t="s">
        <v>304</v>
      </c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7"/>
      <c r="T33" s="455" t="s">
        <v>305</v>
      </c>
      <c r="U33" s="456"/>
      <c r="V33" s="456"/>
      <c r="W33" s="457"/>
      <c r="X33" s="449" t="s">
        <v>238</v>
      </c>
      <c r="Y33" s="450"/>
      <c r="Z33" s="450"/>
      <c r="AA33" s="451"/>
      <c r="AB33" s="4"/>
    </row>
    <row r="34" spans="1:28" ht="18.75" customHeight="1">
      <c r="A34" s="452"/>
      <c r="B34" s="453"/>
      <c r="C34" s="454"/>
      <c r="D34" s="199" t="s">
        <v>234</v>
      </c>
      <c r="E34" s="199"/>
      <c r="F34" s="199"/>
      <c r="G34" s="199"/>
      <c r="H34" s="199" t="s">
        <v>235</v>
      </c>
      <c r="I34" s="199"/>
      <c r="J34" s="199"/>
      <c r="K34" s="199"/>
      <c r="L34" s="199" t="s">
        <v>249</v>
      </c>
      <c r="M34" s="199"/>
      <c r="N34" s="199"/>
      <c r="O34" s="199"/>
      <c r="P34" s="199" t="s">
        <v>2</v>
      </c>
      <c r="Q34" s="199"/>
      <c r="R34" s="199"/>
      <c r="S34" s="199"/>
      <c r="T34" s="458"/>
      <c r="U34" s="459"/>
      <c r="V34" s="459"/>
      <c r="W34" s="460"/>
      <c r="X34" s="452"/>
      <c r="Y34" s="453"/>
      <c r="Z34" s="453"/>
      <c r="AA34" s="454"/>
      <c r="AB34" s="4"/>
    </row>
    <row r="35" spans="1:28" ht="11.25" customHeight="1">
      <c r="A35" s="466"/>
      <c r="B35" s="467"/>
      <c r="C35" s="468"/>
      <c r="D35" s="461" t="s">
        <v>232</v>
      </c>
      <c r="E35" s="462"/>
      <c r="F35" s="462"/>
      <c r="G35" s="463"/>
      <c r="H35" s="461" t="s">
        <v>232</v>
      </c>
      <c r="I35" s="462"/>
      <c r="J35" s="462"/>
      <c r="K35" s="463"/>
      <c r="L35" s="461" t="s">
        <v>232</v>
      </c>
      <c r="M35" s="462"/>
      <c r="N35" s="462"/>
      <c r="O35" s="463"/>
      <c r="P35" s="461" t="s">
        <v>232</v>
      </c>
      <c r="Q35" s="462"/>
      <c r="R35" s="462"/>
      <c r="S35" s="463"/>
      <c r="T35" s="461" t="s">
        <v>232</v>
      </c>
      <c r="U35" s="462"/>
      <c r="V35" s="462"/>
      <c r="W35" s="463"/>
      <c r="X35" s="461" t="s">
        <v>232</v>
      </c>
      <c r="Y35" s="462"/>
      <c r="Z35" s="462"/>
      <c r="AA35" s="463"/>
      <c r="AB35" s="4"/>
    </row>
    <row r="36" spans="1:28" ht="26.25" customHeight="1">
      <c r="A36" s="464">
        <v>6</v>
      </c>
      <c r="B36" s="464"/>
      <c r="C36" s="464"/>
      <c r="D36" s="420">
        <v>1157651282</v>
      </c>
      <c r="E36" s="420"/>
      <c r="F36" s="420"/>
      <c r="G36" s="420"/>
      <c r="H36" s="420">
        <v>932892791</v>
      </c>
      <c r="I36" s="420"/>
      <c r="J36" s="420"/>
      <c r="K36" s="420"/>
      <c r="L36" s="420">
        <v>14033446</v>
      </c>
      <c r="M36" s="420"/>
      <c r="N36" s="420"/>
      <c r="O36" s="420"/>
      <c r="P36" s="465">
        <v>2104577519</v>
      </c>
      <c r="Q36" s="465"/>
      <c r="R36" s="465"/>
      <c r="S36" s="465"/>
      <c r="T36" s="420">
        <v>727216000</v>
      </c>
      <c r="U36" s="420"/>
      <c r="V36" s="420"/>
      <c r="W36" s="420"/>
      <c r="X36" s="420">
        <v>10180800</v>
      </c>
      <c r="Y36" s="420"/>
      <c r="Z36" s="420"/>
      <c r="AA36" s="420"/>
      <c r="AB36" s="4"/>
    </row>
    <row r="37" spans="1:28" ht="13.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3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3.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3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</sheetData>
  <mergeCells count="171">
    <mergeCell ref="X35:AA35"/>
    <mergeCell ref="A36:C36"/>
    <mergeCell ref="D36:G36"/>
    <mergeCell ref="H36:K36"/>
    <mergeCell ref="L36:O36"/>
    <mergeCell ref="P36:S36"/>
    <mergeCell ref="T36:W36"/>
    <mergeCell ref="X36:AA36"/>
    <mergeCell ref="A35:C35"/>
    <mergeCell ref="D35:G35"/>
    <mergeCell ref="H35:K35"/>
    <mergeCell ref="L35:O35"/>
    <mergeCell ref="P35:S35"/>
    <mergeCell ref="T35:W35"/>
    <mergeCell ref="A32:D32"/>
    <mergeCell ref="E32:I32"/>
    <mergeCell ref="A33:C34"/>
    <mergeCell ref="D33:S33"/>
    <mergeCell ref="T33:W34"/>
    <mergeCell ref="X33:AA34"/>
    <mergeCell ref="D34:G34"/>
    <mergeCell ref="H34:K34"/>
    <mergeCell ref="L34:O34"/>
    <mergeCell ref="P34:S34"/>
    <mergeCell ref="A30:G30"/>
    <mergeCell ref="H30:K30"/>
    <mergeCell ref="L30:O30"/>
    <mergeCell ref="P30:S30"/>
    <mergeCell ref="T30:W30"/>
    <mergeCell ref="X30:AA30"/>
    <mergeCell ref="A29:G29"/>
    <mergeCell ref="H29:K29"/>
    <mergeCell ref="L29:O29"/>
    <mergeCell ref="P29:S29"/>
    <mergeCell ref="T29:W29"/>
    <mergeCell ref="X29:AA29"/>
    <mergeCell ref="A28:G28"/>
    <mergeCell ref="H28:K28"/>
    <mergeCell ref="L28:O28"/>
    <mergeCell ref="P28:S28"/>
    <mergeCell ref="T28:W28"/>
    <mergeCell ref="X28:AA28"/>
    <mergeCell ref="A27:G27"/>
    <mergeCell ref="H27:K27"/>
    <mergeCell ref="L27:O27"/>
    <mergeCell ref="P27:S27"/>
    <mergeCell ref="T27:W27"/>
    <mergeCell ref="X27:AA27"/>
    <mergeCell ref="A26:G26"/>
    <mergeCell ref="H26:K26"/>
    <mergeCell ref="L26:O26"/>
    <mergeCell ref="P26:S26"/>
    <mergeCell ref="T26:W26"/>
    <mergeCell ref="X26:AA26"/>
    <mergeCell ref="Y22:AA22"/>
    <mergeCell ref="A24:AA24"/>
    <mergeCell ref="A25:G25"/>
    <mergeCell ref="H25:K25"/>
    <mergeCell ref="L25:O25"/>
    <mergeCell ref="P25:S25"/>
    <mergeCell ref="T25:W25"/>
    <mergeCell ref="X25:AA25"/>
    <mergeCell ref="A22:C22"/>
    <mergeCell ref="E22:H22"/>
    <mergeCell ref="I22:L22"/>
    <mergeCell ref="M22:O22"/>
    <mergeCell ref="Q22:T22"/>
    <mergeCell ref="U22:X22"/>
    <mergeCell ref="Y20:AA20"/>
    <mergeCell ref="A21:C21"/>
    <mergeCell ref="E21:H21"/>
    <mergeCell ref="I21:L21"/>
    <mergeCell ref="M21:O21"/>
    <mergeCell ref="Q21:T21"/>
    <mergeCell ref="U21:X21"/>
    <mergeCell ref="Y21:AA21"/>
    <mergeCell ref="A20:C20"/>
    <mergeCell ref="E20:H20"/>
    <mergeCell ref="I20:L20"/>
    <mergeCell ref="M20:O20"/>
    <mergeCell ref="Q20:T20"/>
    <mergeCell ref="U20:X20"/>
    <mergeCell ref="Y18:AA18"/>
    <mergeCell ref="A19:C19"/>
    <mergeCell ref="E19:H19"/>
    <mergeCell ref="I19:L19"/>
    <mergeCell ref="M19:O19"/>
    <mergeCell ref="Q19:T19"/>
    <mergeCell ref="U19:X19"/>
    <mergeCell ref="Y19:AA19"/>
    <mergeCell ref="A18:C18"/>
    <mergeCell ref="E18:H18"/>
    <mergeCell ref="I18:L18"/>
    <mergeCell ref="M18:O18"/>
    <mergeCell ref="Q18:T18"/>
    <mergeCell ref="U18:X18"/>
    <mergeCell ref="Y16:AA16"/>
    <mergeCell ref="A17:C17"/>
    <mergeCell ref="E17:H17"/>
    <mergeCell ref="I17:L17"/>
    <mergeCell ref="M17:O17"/>
    <mergeCell ref="Q17:T17"/>
    <mergeCell ref="U17:X17"/>
    <mergeCell ref="Y17:AA17"/>
    <mergeCell ref="A16:C16"/>
    <mergeCell ref="E16:H16"/>
    <mergeCell ref="I16:L16"/>
    <mergeCell ref="M16:O16"/>
    <mergeCell ref="Q16:T16"/>
    <mergeCell ref="U16:X16"/>
    <mergeCell ref="E15:H15"/>
    <mergeCell ref="I15:L15"/>
    <mergeCell ref="M15:O15"/>
    <mergeCell ref="Q15:T15"/>
    <mergeCell ref="U15:X15"/>
    <mergeCell ref="Y15:AA15"/>
    <mergeCell ref="A12:AA12"/>
    <mergeCell ref="A13:C14"/>
    <mergeCell ref="D13:O13"/>
    <mergeCell ref="P13:AA13"/>
    <mergeCell ref="E14:H14"/>
    <mergeCell ref="I14:L14"/>
    <mergeCell ref="M14:O14"/>
    <mergeCell ref="Q14:T14"/>
    <mergeCell ref="U14:X14"/>
    <mergeCell ref="Y14:AA14"/>
    <mergeCell ref="Y9:AA9"/>
    <mergeCell ref="A10:C10"/>
    <mergeCell ref="E10:H10"/>
    <mergeCell ref="I10:L10"/>
    <mergeCell ref="M10:O10"/>
    <mergeCell ref="Q10:T10"/>
    <mergeCell ref="U10:X10"/>
    <mergeCell ref="Y10:AA10"/>
    <mergeCell ref="A9:C9"/>
    <mergeCell ref="E9:H9"/>
    <mergeCell ref="I9:L9"/>
    <mergeCell ref="M9:O9"/>
    <mergeCell ref="Q9:T9"/>
    <mergeCell ref="U9:X9"/>
    <mergeCell ref="Y7:AA7"/>
    <mergeCell ref="A8:C8"/>
    <mergeCell ref="E8:H8"/>
    <mergeCell ref="I8:L8"/>
    <mergeCell ref="M8:O8"/>
    <mergeCell ref="Q8:T8"/>
    <mergeCell ref="U8:X8"/>
    <mergeCell ref="Y8:AA8"/>
    <mergeCell ref="A7:C7"/>
    <mergeCell ref="E7:H7"/>
    <mergeCell ref="I7:L7"/>
    <mergeCell ref="M7:O7"/>
    <mergeCell ref="Q7:T7"/>
    <mergeCell ref="U7:X7"/>
    <mergeCell ref="Y5:AA5"/>
    <mergeCell ref="E6:H6"/>
    <mergeCell ref="I6:L6"/>
    <mergeCell ref="M6:O6"/>
    <mergeCell ref="Q6:T6"/>
    <mergeCell ref="U6:X6"/>
    <mergeCell ref="Y6:AA6"/>
    <mergeCell ref="A1:AA1"/>
    <mergeCell ref="A3:AA3"/>
    <mergeCell ref="A4:C5"/>
    <mergeCell ref="D4:O4"/>
    <mergeCell ref="P4:AA4"/>
    <mergeCell ref="E5:H5"/>
    <mergeCell ref="I5:L5"/>
    <mergeCell ref="M5:O5"/>
    <mergeCell ref="Q5:T5"/>
    <mergeCell ref="U5:X5"/>
  </mergeCells>
  <phoneticPr fontId="2"/>
  <conditionalFormatting sqref="D7:O9">
    <cfRule type="expression" dxfId="38" priority="14">
      <formula>D7=""</formula>
    </cfRule>
  </conditionalFormatting>
  <conditionalFormatting sqref="D16:O21">
    <cfRule type="expression" dxfId="37" priority="13">
      <formula>D16=""</formula>
    </cfRule>
  </conditionalFormatting>
  <conditionalFormatting sqref="X27:AA30">
    <cfRule type="expression" dxfId="36" priority="11">
      <formula>X27=""</formula>
    </cfRule>
  </conditionalFormatting>
  <conditionalFormatting sqref="A36:AA36">
    <cfRule type="expression" dxfId="35" priority="12">
      <formula>A36=""</formula>
    </cfRule>
  </conditionalFormatting>
  <conditionalFormatting sqref="P7:T7 P8:P9 U8:X9">
    <cfRule type="expression" dxfId="34" priority="10">
      <formula>P7=""</formula>
    </cfRule>
  </conditionalFormatting>
  <conditionalFormatting sqref="P16:P21">
    <cfRule type="expression" dxfId="33" priority="9">
      <formula>P16=""</formula>
    </cfRule>
  </conditionalFormatting>
  <conditionalFormatting sqref="Q8:T9">
    <cfRule type="expression" dxfId="32" priority="8">
      <formula>Q8=""</formula>
    </cfRule>
  </conditionalFormatting>
  <conditionalFormatting sqref="U7:X7">
    <cfRule type="expression" dxfId="31" priority="7">
      <formula>U7=""</formula>
    </cfRule>
  </conditionalFormatting>
  <conditionalFormatting sqref="Y7:AA7">
    <cfRule type="expression" dxfId="30" priority="6">
      <formula>Y7=""</formula>
    </cfRule>
  </conditionalFormatting>
  <conditionalFormatting sqref="Y8:AA9">
    <cfRule type="expression" dxfId="29" priority="5">
      <formula>Y8=""</formula>
    </cfRule>
  </conditionalFormatting>
  <conditionalFormatting sqref="Q17:T21">
    <cfRule type="expression" dxfId="28" priority="4">
      <formula>Q17=""</formula>
    </cfRule>
  </conditionalFormatting>
  <conditionalFormatting sqref="U17:X21">
    <cfRule type="expression" dxfId="27" priority="3">
      <formula>U17=""</formula>
    </cfRule>
  </conditionalFormatting>
  <conditionalFormatting sqref="Y17:AA21">
    <cfRule type="expression" dxfId="26" priority="2">
      <formula>Y17=""</formula>
    </cfRule>
  </conditionalFormatting>
  <conditionalFormatting sqref="Q16:AA16">
    <cfRule type="expression" dxfId="25" priority="1">
      <formula>Q16=""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5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BreakPreview" zoomScaleNormal="100" zoomScaleSheetLayoutView="100" workbookViewId="0">
      <selection activeCell="L6" sqref="L6"/>
    </sheetView>
  </sheetViews>
  <sheetFormatPr defaultRowHeight="13.5"/>
  <cols>
    <col min="1" max="1" width="4.375" style="1" customWidth="1"/>
    <col min="2" max="2" width="3.75" style="1" customWidth="1"/>
    <col min="3" max="3" width="2.5" style="1" customWidth="1"/>
    <col min="4" max="4" width="6.875" style="1" customWidth="1"/>
    <col min="5" max="5" width="8.625" style="1" customWidth="1"/>
    <col min="6" max="8" width="8.75" style="1" customWidth="1"/>
    <col min="9" max="9" width="8.125" style="1" customWidth="1"/>
    <col min="10" max="11" width="8.75" style="1" customWidth="1"/>
    <col min="12" max="12" width="11.125" style="1" customWidth="1"/>
    <col min="13" max="16384" width="9" style="1"/>
  </cols>
  <sheetData>
    <row r="1" spans="1:12" ht="26.25" customHeight="1">
      <c r="A1" s="195" t="s">
        <v>306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" customHeight="1">
      <c r="A3" s="459" t="s">
        <v>307</v>
      </c>
      <c r="B3" s="459"/>
      <c r="C3" s="459"/>
      <c r="D3" s="459"/>
      <c r="E3" s="459"/>
      <c r="F3" s="4"/>
      <c r="G3" s="4"/>
      <c r="H3" s="4"/>
      <c r="I3" s="4"/>
      <c r="J3" s="4"/>
      <c r="K3" s="197" t="s">
        <v>308</v>
      </c>
      <c r="L3" s="197"/>
    </row>
    <row r="4" spans="1:12" ht="27" customHeight="1">
      <c r="A4" s="449" t="s">
        <v>0</v>
      </c>
      <c r="B4" s="450"/>
      <c r="C4" s="450"/>
      <c r="D4" s="451"/>
      <c r="E4" s="237" t="s">
        <v>309</v>
      </c>
      <c r="F4" s="149" t="s">
        <v>310</v>
      </c>
      <c r="G4" s="469" t="s">
        <v>311</v>
      </c>
      <c r="H4" s="470"/>
      <c r="I4" s="226" t="s">
        <v>312</v>
      </c>
      <c r="J4" s="237" t="s">
        <v>313</v>
      </c>
      <c r="K4" s="237" t="s">
        <v>314</v>
      </c>
      <c r="L4" s="237" t="s">
        <v>238</v>
      </c>
    </row>
    <row r="5" spans="1:12" ht="26.25" customHeight="1">
      <c r="A5" s="452"/>
      <c r="B5" s="453"/>
      <c r="C5" s="453"/>
      <c r="D5" s="454"/>
      <c r="E5" s="237"/>
      <c r="F5" s="150" t="s">
        <v>315</v>
      </c>
      <c r="G5" s="151" t="s">
        <v>316</v>
      </c>
      <c r="H5" s="152" t="s">
        <v>317</v>
      </c>
      <c r="I5" s="226"/>
      <c r="J5" s="237"/>
      <c r="K5" s="237"/>
      <c r="L5" s="237"/>
    </row>
    <row r="6" spans="1:12" ht="15.75" customHeight="1">
      <c r="A6" s="471" t="s">
        <v>318</v>
      </c>
      <c r="B6" s="472" t="s">
        <v>319</v>
      </c>
      <c r="C6" s="473"/>
      <c r="D6" s="474"/>
      <c r="E6" s="106">
        <v>2154</v>
      </c>
      <c r="F6" s="153">
        <v>2</v>
      </c>
      <c r="G6" s="154">
        <v>0</v>
      </c>
      <c r="H6" s="155">
        <v>0</v>
      </c>
      <c r="I6" s="156">
        <v>2</v>
      </c>
      <c r="J6" s="156">
        <v>2152</v>
      </c>
      <c r="K6" s="120">
        <v>2000</v>
      </c>
      <c r="L6" s="156">
        <v>4304000</v>
      </c>
    </row>
    <row r="7" spans="1:12" ht="15.75" customHeight="1">
      <c r="A7" s="212"/>
      <c r="B7" s="198" t="s">
        <v>320</v>
      </c>
      <c r="C7" s="198"/>
      <c r="D7" s="198"/>
      <c r="E7" s="106">
        <v>246</v>
      </c>
      <c r="F7" s="153">
        <v>0</v>
      </c>
      <c r="G7" s="154">
        <v>0</v>
      </c>
      <c r="H7" s="155">
        <v>0</v>
      </c>
      <c r="I7" s="156">
        <v>0</v>
      </c>
      <c r="J7" s="156">
        <v>246</v>
      </c>
      <c r="K7" s="120">
        <v>2000</v>
      </c>
      <c r="L7" s="156">
        <v>492000</v>
      </c>
    </row>
    <row r="8" spans="1:12" ht="15.75" customHeight="1">
      <c r="A8" s="212"/>
      <c r="B8" s="198" t="s">
        <v>321</v>
      </c>
      <c r="C8" s="198"/>
      <c r="D8" s="198"/>
      <c r="E8" s="106">
        <v>536</v>
      </c>
      <c r="F8" s="153">
        <v>0</v>
      </c>
      <c r="G8" s="154">
        <v>0</v>
      </c>
      <c r="H8" s="155">
        <v>0</v>
      </c>
      <c r="I8" s="156">
        <v>0</v>
      </c>
      <c r="J8" s="156">
        <v>536</v>
      </c>
      <c r="K8" s="120">
        <v>2400</v>
      </c>
      <c r="L8" s="156">
        <v>1286400</v>
      </c>
    </row>
    <row r="9" spans="1:12" ht="15.75" customHeight="1">
      <c r="A9" s="213"/>
      <c r="B9" s="198" t="s">
        <v>322</v>
      </c>
      <c r="C9" s="198"/>
      <c r="D9" s="198"/>
      <c r="E9" s="106">
        <v>68</v>
      </c>
      <c r="F9" s="153">
        <v>2</v>
      </c>
      <c r="G9" s="154">
        <v>0</v>
      </c>
      <c r="H9" s="155">
        <v>0</v>
      </c>
      <c r="I9" s="156">
        <v>2</v>
      </c>
      <c r="J9" s="156">
        <v>66</v>
      </c>
      <c r="K9" s="120">
        <v>3700</v>
      </c>
      <c r="L9" s="156">
        <v>244200</v>
      </c>
    </row>
    <row r="10" spans="1:12" ht="15.75" customHeight="1">
      <c r="A10" s="486" t="s">
        <v>323</v>
      </c>
      <c r="B10" s="478" t="s">
        <v>324</v>
      </c>
      <c r="C10" s="481" t="s">
        <v>325</v>
      </c>
      <c r="D10" s="482"/>
      <c r="E10" s="106">
        <v>1400</v>
      </c>
      <c r="F10" s="153">
        <v>2</v>
      </c>
      <c r="G10" s="154">
        <v>0</v>
      </c>
      <c r="H10" s="155">
        <v>0</v>
      </c>
      <c r="I10" s="156">
        <v>2</v>
      </c>
      <c r="J10" s="156">
        <v>1398</v>
      </c>
      <c r="K10" s="120">
        <v>3600</v>
      </c>
      <c r="L10" s="156">
        <v>5032800</v>
      </c>
    </row>
    <row r="11" spans="1:12" ht="15.75" customHeight="1">
      <c r="A11" s="487"/>
      <c r="B11" s="479"/>
      <c r="C11" s="481" t="s">
        <v>326</v>
      </c>
      <c r="D11" s="482"/>
      <c r="E11" s="114">
        <v>1</v>
      </c>
      <c r="F11" s="157">
        <v>0</v>
      </c>
      <c r="G11" s="158">
        <v>0</v>
      </c>
      <c r="H11" s="159">
        <v>0</v>
      </c>
      <c r="I11" s="114">
        <v>0</v>
      </c>
      <c r="J11" s="114">
        <v>1</v>
      </c>
      <c r="K11" s="160" t="s">
        <v>327</v>
      </c>
      <c r="L11" s="114">
        <v>4600</v>
      </c>
    </row>
    <row r="12" spans="1:12" ht="15.75" customHeight="1">
      <c r="A12" s="487"/>
      <c r="B12" s="479"/>
      <c r="C12" s="483"/>
      <c r="D12" s="161" t="s">
        <v>328</v>
      </c>
      <c r="E12" s="162">
        <v>0</v>
      </c>
      <c r="F12" s="163">
        <v>0</v>
      </c>
      <c r="G12" s="164">
        <v>0</v>
      </c>
      <c r="H12" s="165">
        <v>0</v>
      </c>
      <c r="I12" s="166">
        <v>0</v>
      </c>
      <c r="J12" s="166">
        <v>0</v>
      </c>
      <c r="K12" s="162">
        <v>3900</v>
      </c>
      <c r="L12" s="166">
        <v>0</v>
      </c>
    </row>
    <row r="13" spans="1:12" ht="15.75" customHeight="1">
      <c r="A13" s="487"/>
      <c r="B13" s="479"/>
      <c r="C13" s="484"/>
      <c r="D13" s="167" t="s">
        <v>329</v>
      </c>
      <c r="E13" s="168">
        <v>0</v>
      </c>
      <c r="F13" s="169">
        <v>0</v>
      </c>
      <c r="G13" s="170">
        <v>0</v>
      </c>
      <c r="H13" s="171">
        <v>0</v>
      </c>
      <c r="I13" s="172">
        <v>0</v>
      </c>
      <c r="J13" s="172">
        <v>0</v>
      </c>
      <c r="K13" s="168">
        <v>3100</v>
      </c>
      <c r="L13" s="172">
        <v>0</v>
      </c>
    </row>
    <row r="14" spans="1:12" ht="15.75" customHeight="1">
      <c r="A14" s="487"/>
      <c r="B14" s="479"/>
      <c r="C14" s="484"/>
      <c r="D14" s="167" t="s">
        <v>330</v>
      </c>
      <c r="E14" s="168">
        <v>1</v>
      </c>
      <c r="F14" s="169">
        <v>0</v>
      </c>
      <c r="G14" s="170">
        <v>0</v>
      </c>
      <c r="H14" s="171">
        <v>0</v>
      </c>
      <c r="I14" s="172">
        <v>0</v>
      </c>
      <c r="J14" s="172">
        <v>1</v>
      </c>
      <c r="K14" s="168">
        <v>4600</v>
      </c>
      <c r="L14" s="172">
        <v>4600</v>
      </c>
    </row>
    <row r="15" spans="1:12" ht="15.75" customHeight="1">
      <c r="A15" s="487"/>
      <c r="B15" s="479"/>
      <c r="C15" s="484"/>
      <c r="D15" s="173" t="s">
        <v>331</v>
      </c>
      <c r="E15" s="168">
        <v>0</v>
      </c>
      <c r="F15" s="169">
        <v>0</v>
      </c>
      <c r="G15" s="170">
        <v>0</v>
      </c>
      <c r="H15" s="171">
        <v>0</v>
      </c>
      <c r="I15" s="172">
        <v>0</v>
      </c>
      <c r="J15" s="172">
        <v>0</v>
      </c>
      <c r="K15" s="168">
        <v>3000</v>
      </c>
      <c r="L15" s="172">
        <v>0</v>
      </c>
    </row>
    <row r="16" spans="1:12" ht="15.75" customHeight="1">
      <c r="A16" s="487"/>
      <c r="B16" s="479"/>
      <c r="C16" s="484"/>
      <c r="D16" s="174" t="s">
        <v>332</v>
      </c>
      <c r="E16" s="175">
        <v>0</v>
      </c>
      <c r="F16" s="176">
        <v>0</v>
      </c>
      <c r="G16" s="177">
        <v>0</v>
      </c>
      <c r="H16" s="178">
        <v>0</v>
      </c>
      <c r="I16" s="179">
        <v>0</v>
      </c>
      <c r="J16" s="179">
        <v>0</v>
      </c>
      <c r="K16" s="175">
        <v>2000</v>
      </c>
      <c r="L16" s="179">
        <v>0</v>
      </c>
    </row>
    <row r="17" spans="1:12" ht="15.75" customHeight="1">
      <c r="A17" s="487"/>
      <c r="B17" s="480"/>
      <c r="C17" s="485"/>
      <c r="D17" s="180" t="s">
        <v>333</v>
      </c>
      <c r="E17" s="181">
        <v>0</v>
      </c>
      <c r="F17" s="182">
        <v>0</v>
      </c>
      <c r="G17" s="183">
        <v>0</v>
      </c>
      <c r="H17" s="184">
        <v>0</v>
      </c>
      <c r="I17" s="185">
        <v>0</v>
      </c>
      <c r="J17" s="185">
        <v>0</v>
      </c>
      <c r="K17" s="181">
        <v>1000</v>
      </c>
      <c r="L17" s="185">
        <v>0</v>
      </c>
    </row>
    <row r="18" spans="1:12" ht="15.75" customHeight="1">
      <c r="A18" s="487"/>
      <c r="B18" s="478" t="s">
        <v>334</v>
      </c>
      <c r="C18" s="481" t="s">
        <v>335</v>
      </c>
      <c r="D18" s="482"/>
      <c r="E18" s="114">
        <v>2</v>
      </c>
      <c r="F18" s="157">
        <v>0</v>
      </c>
      <c r="G18" s="158">
        <v>0</v>
      </c>
      <c r="H18" s="159">
        <v>0</v>
      </c>
      <c r="I18" s="114">
        <v>0</v>
      </c>
      <c r="J18" s="114">
        <v>2</v>
      </c>
      <c r="K18" s="160" t="s">
        <v>336</v>
      </c>
      <c r="L18" s="114">
        <v>13800</v>
      </c>
    </row>
    <row r="19" spans="1:12" ht="15.75" customHeight="1">
      <c r="A19" s="487"/>
      <c r="B19" s="479"/>
      <c r="C19" s="483"/>
      <c r="D19" s="161" t="s">
        <v>328</v>
      </c>
      <c r="E19" s="162">
        <v>2</v>
      </c>
      <c r="F19" s="163">
        <v>0</v>
      </c>
      <c r="G19" s="164">
        <v>0</v>
      </c>
      <c r="H19" s="165">
        <v>0</v>
      </c>
      <c r="I19" s="166">
        <v>0</v>
      </c>
      <c r="J19" s="166">
        <v>2</v>
      </c>
      <c r="K19" s="162">
        <v>6900</v>
      </c>
      <c r="L19" s="166">
        <v>13800</v>
      </c>
    </row>
    <row r="20" spans="1:12" ht="15.75" customHeight="1">
      <c r="A20" s="487"/>
      <c r="B20" s="479"/>
      <c r="C20" s="484"/>
      <c r="D20" s="167" t="s">
        <v>329</v>
      </c>
      <c r="E20" s="168">
        <v>0</v>
      </c>
      <c r="F20" s="169">
        <v>0</v>
      </c>
      <c r="G20" s="170">
        <v>0</v>
      </c>
      <c r="H20" s="171">
        <v>0</v>
      </c>
      <c r="I20" s="172">
        <v>0</v>
      </c>
      <c r="J20" s="172">
        <v>0</v>
      </c>
      <c r="K20" s="168">
        <v>5500</v>
      </c>
      <c r="L20" s="172">
        <v>0</v>
      </c>
    </row>
    <row r="21" spans="1:12" ht="15.75" customHeight="1">
      <c r="A21" s="487"/>
      <c r="B21" s="479"/>
      <c r="C21" s="484"/>
      <c r="D21" s="167" t="s">
        <v>330</v>
      </c>
      <c r="E21" s="168">
        <v>0</v>
      </c>
      <c r="F21" s="169">
        <v>0</v>
      </c>
      <c r="G21" s="170">
        <v>0</v>
      </c>
      <c r="H21" s="171">
        <v>0</v>
      </c>
      <c r="I21" s="172">
        <v>0</v>
      </c>
      <c r="J21" s="172">
        <v>0</v>
      </c>
      <c r="K21" s="168">
        <v>8200</v>
      </c>
      <c r="L21" s="172">
        <v>0</v>
      </c>
    </row>
    <row r="22" spans="1:12" ht="15.75" customHeight="1">
      <c r="A22" s="487"/>
      <c r="B22" s="479"/>
      <c r="C22" s="484"/>
      <c r="D22" s="173" t="s">
        <v>331</v>
      </c>
      <c r="E22" s="168">
        <v>0</v>
      </c>
      <c r="F22" s="169">
        <v>0</v>
      </c>
      <c r="G22" s="170">
        <v>0</v>
      </c>
      <c r="H22" s="171">
        <v>0</v>
      </c>
      <c r="I22" s="172">
        <v>0</v>
      </c>
      <c r="J22" s="172">
        <v>0</v>
      </c>
      <c r="K22" s="168">
        <v>5200</v>
      </c>
      <c r="L22" s="172">
        <v>0</v>
      </c>
    </row>
    <row r="23" spans="1:12" ht="15.75" customHeight="1">
      <c r="A23" s="487"/>
      <c r="B23" s="479"/>
      <c r="C23" s="484"/>
      <c r="D23" s="173" t="s">
        <v>332</v>
      </c>
      <c r="E23" s="168">
        <v>0</v>
      </c>
      <c r="F23" s="169">
        <v>0</v>
      </c>
      <c r="G23" s="170">
        <v>0</v>
      </c>
      <c r="H23" s="171">
        <v>0</v>
      </c>
      <c r="I23" s="172">
        <v>0</v>
      </c>
      <c r="J23" s="172">
        <v>0</v>
      </c>
      <c r="K23" s="168">
        <v>3500</v>
      </c>
      <c r="L23" s="172">
        <v>0</v>
      </c>
    </row>
    <row r="24" spans="1:12" ht="15.75" customHeight="1">
      <c r="A24" s="487"/>
      <c r="B24" s="479"/>
      <c r="C24" s="485"/>
      <c r="D24" s="180" t="s">
        <v>333</v>
      </c>
      <c r="E24" s="181">
        <v>0</v>
      </c>
      <c r="F24" s="182">
        <v>0</v>
      </c>
      <c r="G24" s="183">
        <v>0</v>
      </c>
      <c r="H24" s="184">
        <v>0</v>
      </c>
      <c r="I24" s="185">
        <v>0</v>
      </c>
      <c r="J24" s="185">
        <v>0</v>
      </c>
      <c r="K24" s="181">
        <v>1800</v>
      </c>
      <c r="L24" s="185">
        <v>0</v>
      </c>
    </row>
    <row r="25" spans="1:12" ht="15.75" customHeight="1">
      <c r="A25" s="487"/>
      <c r="B25" s="479"/>
      <c r="C25" s="481" t="s">
        <v>337</v>
      </c>
      <c r="D25" s="482"/>
      <c r="E25" s="114">
        <v>45724</v>
      </c>
      <c r="F25" s="157">
        <v>41</v>
      </c>
      <c r="G25" s="158">
        <v>488</v>
      </c>
      <c r="H25" s="159">
        <v>49</v>
      </c>
      <c r="I25" s="114">
        <v>578</v>
      </c>
      <c r="J25" s="114">
        <v>45143</v>
      </c>
      <c r="K25" s="160" t="s">
        <v>336</v>
      </c>
      <c r="L25" s="114">
        <v>400728600</v>
      </c>
    </row>
    <row r="26" spans="1:12" ht="15.75" customHeight="1">
      <c r="A26" s="487"/>
      <c r="B26" s="479"/>
      <c r="C26" s="483"/>
      <c r="D26" s="161" t="s">
        <v>328</v>
      </c>
      <c r="E26" s="162">
        <v>9900</v>
      </c>
      <c r="F26" s="163">
        <v>7</v>
      </c>
      <c r="G26" s="164">
        <v>87</v>
      </c>
      <c r="H26" s="165">
        <v>21</v>
      </c>
      <c r="I26" s="166">
        <v>115</v>
      </c>
      <c r="J26" s="166">
        <v>9785</v>
      </c>
      <c r="K26" s="162">
        <v>10800</v>
      </c>
      <c r="L26" s="166">
        <v>105678000</v>
      </c>
    </row>
    <row r="27" spans="1:12" ht="15.75" customHeight="1">
      <c r="A27" s="487"/>
      <c r="B27" s="479"/>
      <c r="C27" s="484"/>
      <c r="D27" s="167" t="s">
        <v>329</v>
      </c>
      <c r="E27" s="168">
        <v>26519</v>
      </c>
      <c r="F27" s="169">
        <v>18</v>
      </c>
      <c r="G27" s="170">
        <v>286</v>
      </c>
      <c r="H27" s="171">
        <v>24</v>
      </c>
      <c r="I27" s="172">
        <v>328</v>
      </c>
      <c r="J27" s="172">
        <v>26191</v>
      </c>
      <c r="K27" s="168">
        <v>7200</v>
      </c>
      <c r="L27" s="172">
        <v>188575200</v>
      </c>
    </row>
    <row r="28" spans="1:12" ht="15.75" customHeight="1">
      <c r="A28" s="487"/>
      <c r="B28" s="479"/>
      <c r="C28" s="484"/>
      <c r="D28" s="167" t="s">
        <v>330</v>
      </c>
      <c r="E28" s="168">
        <v>7173</v>
      </c>
      <c r="F28" s="169">
        <v>16</v>
      </c>
      <c r="G28" s="170">
        <v>92</v>
      </c>
      <c r="H28" s="171">
        <v>6</v>
      </c>
      <c r="I28" s="172">
        <v>114</v>
      </c>
      <c r="J28" s="172">
        <v>7059</v>
      </c>
      <c r="K28" s="168">
        <v>12900</v>
      </c>
      <c r="L28" s="172">
        <v>91061100</v>
      </c>
    </row>
    <row r="29" spans="1:12" ht="15.75" customHeight="1">
      <c r="A29" s="487"/>
      <c r="B29" s="479"/>
      <c r="C29" s="484"/>
      <c r="D29" s="173" t="s">
        <v>331</v>
      </c>
      <c r="E29" s="168">
        <v>1513</v>
      </c>
      <c r="F29" s="169">
        <v>0</v>
      </c>
      <c r="G29" s="170">
        <v>18</v>
      </c>
      <c r="H29" s="171">
        <v>1</v>
      </c>
      <c r="I29" s="172">
        <v>19</v>
      </c>
      <c r="J29" s="172">
        <v>1494</v>
      </c>
      <c r="K29" s="168">
        <v>8100</v>
      </c>
      <c r="L29" s="172">
        <v>12101400</v>
      </c>
    </row>
    <row r="30" spans="1:12" ht="15.75" customHeight="1">
      <c r="A30" s="487"/>
      <c r="B30" s="479"/>
      <c r="C30" s="484"/>
      <c r="D30" s="173" t="s">
        <v>332</v>
      </c>
      <c r="E30" s="168">
        <v>618</v>
      </c>
      <c r="F30" s="169">
        <v>0</v>
      </c>
      <c r="G30" s="170">
        <v>5</v>
      </c>
      <c r="H30" s="171">
        <v>0</v>
      </c>
      <c r="I30" s="172">
        <v>5</v>
      </c>
      <c r="J30" s="172">
        <v>613</v>
      </c>
      <c r="K30" s="168">
        <v>5400</v>
      </c>
      <c r="L30" s="172">
        <v>3310200</v>
      </c>
    </row>
    <row r="31" spans="1:12" ht="15.75" customHeight="1">
      <c r="A31" s="487"/>
      <c r="B31" s="480"/>
      <c r="C31" s="485"/>
      <c r="D31" s="180" t="s">
        <v>333</v>
      </c>
      <c r="E31" s="181">
        <v>1</v>
      </c>
      <c r="F31" s="182">
        <v>0</v>
      </c>
      <c r="G31" s="183">
        <v>0</v>
      </c>
      <c r="H31" s="184">
        <v>0</v>
      </c>
      <c r="I31" s="185">
        <v>0</v>
      </c>
      <c r="J31" s="185">
        <v>1</v>
      </c>
      <c r="K31" s="181">
        <v>2700</v>
      </c>
      <c r="L31" s="185">
        <v>2700</v>
      </c>
    </row>
    <row r="32" spans="1:12" ht="15.75" customHeight="1">
      <c r="A32" s="487"/>
      <c r="B32" s="478" t="s">
        <v>338</v>
      </c>
      <c r="C32" s="481" t="s">
        <v>335</v>
      </c>
      <c r="D32" s="482"/>
      <c r="E32" s="114">
        <v>236</v>
      </c>
      <c r="F32" s="157">
        <v>0</v>
      </c>
      <c r="G32" s="158">
        <v>0</v>
      </c>
      <c r="H32" s="159">
        <v>0</v>
      </c>
      <c r="I32" s="114">
        <v>0</v>
      </c>
      <c r="J32" s="114">
        <v>236</v>
      </c>
      <c r="K32" s="160" t="s">
        <v>336</v>
      </c>
      <c r="L32" s="114">
        <v>833000</v>
      </c>
    </row>
    <row r="33" spans="1:12" ht="15.75" customHeight="1">
      <c r="A33" s="487"/>
      <c r="B33" s="479"/>
      <c r="C33" s="483"/>
      <c r="D33" s="161" t="s">
        <v>328</v>
      </c>
      <c r="E33" s="162">
        <v>91</v>
      </c>
      <c r="F33" s="163">
        <v>0</v>
      </c>
      <c r="G33" s="164">
        <v>0</v>
      </c>
      <c r="H33" s="165">
        <v>0</v>
      </c>
      <c r="I33" s="166">
        <v>0</v>
      </c>
      <c r="J33" s="166">
        <v>91</v>
      </c>
      <c r="K33" s="162">
        <v>3800</v>
      </c>
      <c r="L33" s="166">
        <v>345800</v>
      </c>
    </row>
    <row r="34" spans="1:12" ht="15.75" customHeight="1">
      <c r="A34" s="487"/>
      <c r="B34" s="479"/>
      <c r="C34" s="484"/>
      <c r="D34" s="167" t="s">
        <v>329</v>
      </c>
      <c r="E34" s="168">
        <v>107</v>
      </c>
      <c r="F34" s="169">
        <v>0</v>
      </c>
      <c r="G34" s="170">
        <v>0</v>
      </c>
      <c r="H34" s="171">
        <v>0</v>
      </c>
      <c r="I34" s="172">
        <v>0</v>
      </c>
      <c r="J34" s="172">
        <v>107</v>
      </c>
      <c r="K34" s="168">
        <v>3000</v>
      </c>
      <c r="L34" s="172">
        <v>321000</v>
      </c>
    </row>
    <row r="35" spans="1:12" ht="15.75" customHeight="1">
      <c r="A35" s="487"/>
      <c r="B35" s="479"/>
      <c r="C35" s="484"/>
      <c r="D35" s="167" t="s">
        <v>330</v>
      </c>
      <c r="E35" s="168">
        <v>35</v>
      </c>
      <c r="F35" s="169">
        <v>0</v>
      </c>
      <c r="G35" s="170">
        <v>0</v>
      </c>
      <c r="H35" s="171">
        <v>0</v>
      </c>
      <c r="I35" s="172">
        <v>0</v>
      </c>
      <c r="J35" s="172">
        <v>35</v>
      </c>
      <c r="K35" s="168">
        <v>4500</v>
      </c>
      <c r="L35" s="172">
        <v>157500</v>
      </c>
    </row>
    <row r="36" spans="1:12" ht="15.75" customHeight="1">
      <c r="A36" s="487"/>
      <c r="B36" s="479"/>
      <c r="C36" s="484"/>
      <c r="D36" s="173" t="s">
        <v>331</v>
      </c>
      <c r="E36" s="168">
        <v>3</v>
      </c>
      <c r="F36" s="169">
        <v>0</v>
      </c>
      <c r="G36" s="170">
        <v>0</v>
      </c>
      <c r="H36" s="171">
        <v>0</v>
      </c>
      <c r="I36" s="172">
        <v>0</v>
      </c>
      <c r="J36" s="172">
        <v>3</v>
      </c>
      <c r="K36" s="168">
        <v>2900</v>
      </c>
      <c r="L36" s="172">
        <v>8700</v>
      </c>
    </row>
    <row r="37" spans="1:12" ht="15.75" customHeight="1">
      <c r="A37" s="487"/>
      <c r="B37" s="479"/>
      <c r="C37" s="484"/>
      <c r="D37" s="173" t="s">
        <v>332</v>
      </c>
      <c r="E37" s="168">
        <v>0</v>
      </c>
      <c r="F37" s="169">
        <v>0</v>
      </c>
      <c r="G37" s="170">
        <v>0</v>
      </c>
      <c r="H37" s="171">
        <v>0</v>
      </c>
      <c r="I37" s="172">
        <v>0</v>
      </c>
      <c r="J37" s="172">
        <v>0</v>
      </c>
      <c r="K37" s="168">
        <v>1900</v>
      </c>
      <c r="L37" s="172">
        <v>0</v>
      </c>
    </row>
    <row r="38" spans="1:12" ht="15.75" customHeight="1">
      <c r="A38" s="487"/>
      <c r="B38" s="479"/>
      <c r="C38" s="485"/>
      <c r="D38" s="180" t="s">
        <v>333</v>
      </c>
      <c r="E38" s="181">
        <v>0</v>
      </c>
      <c r="F38" s="182">
        <v>0</v>
      </c>
      <c r="G38" s="183">
        <v>0</v>
      </c>
      <c r="H38" s="184">
        <v>0</v>
      </c>
      <c r="I38" s="185">
        <v>0</v>
      </c>
      <c r="J38" s="185">
        <v>0</v>
      </c>
      <c r="K38" s="181">
        <v>1000</v>
      </c>
      <c r="L38" s="185">
        <v>0</v>
      </c>
    </row>
    <row r="39" spans="1:12" ht="15.75" customHeight="1">
      <c r="A39" s="487"/>
      <c r="B39" s="479"/>
      <c r="C39" s="481" t="s">
        <v>337</v>
      </c>
      <c r="D39" s="482"/>
      <c r="E39" s="114">
        <v>10816</v>
      </c>
      <c r="F39" s="157">
        <v>45</v>
      </c>
      <c r="G39" s="158">
        <v>26</v>
      </c>
      <c r="H39" s="159">
        <v>0</v>
      </c>
      <c r="I39" s="114">
        <v>71</v>
      </c>
      <c r="J39" s="114">
        <v>10745</v>
      </c>
      <c r="K39" s="160" t="s">
        <v>336</v>
      </c>
      <c r="L39" s="114">
        <v>52493400</v>
      </c>
    </row>
    <row r="40" spans="1:12" ht="15.75" customHeight="1">
      <c r="A40" s="487"/>
      <c r="B40" s="479"/>
      <c r="C40" s="483"/>
      <c r="D40" s="161" t="s">
        <v>328</v>
      </c>
      <c r="E40" s="162">
        <v>2112</v>
      </c>
      <c r="F40" s="163">
        <v>8</v>
      </c>
      <c r="G40" s="164">
        <v>5</v>
      </c>
      <c r="H40" s="165">
        <v>0</v>
      </c>
      <c r="I40" s="166">
        <v>13</v>
      </c>
      <c r="J40" s="166">
        <v>2099</v>
      </c>
      <c r="K40" s="162">
        <v>5000</v>
      </c>
      <c r="L40" s="166">
        <v>10495000</v>
      </c>
    </row>
    <row r="41" spans="1:12" ht="15.75" customHeight="1">
      <c r="A41" s="487"/>
      <c r="B41" s="479"/>
      <c r="C41" s="484"/>
      <c r="D41" s="167" t="s">
        <v>329</v>
      </c>
      <c r="E41" s="168">
        <v>4888</v>
      </c>
      <c r="F41" s="169">
        <v>25</v>
      </c>
      <c r="G41" s="170">
        <v>10</v>
      </c>
      <c r="H41" s="171">
        <v>0</v>
      </c>
      <c r="I41" s="172">
        <v>35</v>
      </c>
      <c r="J41" s="172">
        <v>4853</v>
      </c>
      <c r="K41" s="168">
        <v>4000</v>
      </c>
      <c r="L41" s="172">
        <v>19412000</v>
      </c>
    </row>
    <row r="42" spans="1:12" ht="15.75" customHeight="1">
      <c r="A42" s="487"/>
      <c r="B42" s="479"/>
      <c r="C42" s="484"/>
      <c r="D42" s="167" t="s">
        <v>330</v>
      </c>
      <c r="E42" s="168">
        <v>3735</v>
      </c>
      <c r="F42" s="169">
        <v>9</v>
      </c>
      <c r="G42" s="170">
        <v>11</v>
      </c>
      <c r="H42" s="171">
        <v>0</v>
      </c>
      <c r="I42" s="172">
        <v>20</v>
      </c>
      <c r="J42" s="172">
        <v>3715</v>
      </c>
      <c r="K42" s="168">
        <v>6000</v>
      </c>
      <c r="L42" s="172">
        <v>22290000</v>
      </c>
    </row>
    <row r="43" spans="1:12" ht="15.75" customHeight="1">
      <c r="A43" s="487"/>
      <c r="B43" s="479"/>
      <c r="C43" s="484"/>
      <c r="D43" s="173" t="s">
        <v>331</v>
      </c>
      <c r="E43" s="168">
        <v>81</v>
      </c>
      <c r="F43" s="169">
        <v>3</v>
      </c>
      <c r="G43" s="170">
        <v>0</v>
      </c>
      <c r="H43" s="171">
        <v>0</v>
      </c>
      <c r="I43" s="172">
        <v>3</v>
      </c>
      <c r="J43" s="172">
        <v>78</v>
      </c>
      <c r="K43" s="168">
        <v>3800</v>
      </c>
      <c r="L43" s="172">
        <v>296400</v>
      </c>
    </row>
    <row r="44" spans="1:12" ht="15.75" customHeight="1">
      <c r="A44" s="487"/>
      <c r="B44" s="479"/>
      <c r="C44" s="484"/>
      <c r="D44" s="173" t="s">
        <v>332</v>
      </c>
      <c r="E44" s="168">
        <v>0</v>
      </c>
      <c r="F44" s="169">
        <v>0</v>
      </c>
      <c r="G44" s="170">
        <v>0</v>
      </c>
      <c r="H44" s="171">
        <v>0</v>
      </c>
      <c r="I44" s="172">
        <v>0</v>
      </c>
      <c r="J44" s="172">
        <v>0</v>
      </c>
      <c r="K44" s="168">
        <v>2500</v>
      </c>
      <c r="L44" s="172">
        <v>0</v>
      </c>
    </row>
    <row r="45" spans="1:12" ht="15.75" customHeight="1">
      <c r="A45" s="487"/>
      <c r="B45" s="480"/>
      <c r="C45" s="485"/>
      <c r="D45" s="180" t="s">
        <v>333</v>
      </c>
      <c r="E45" s="181">
        <v>0</v>
      </c>
      <c r="F45" s="182">
        <v>0</v>
      </c>
      <c r="G45" s="183">
        <v>0</v>
      </c>
      <c r="H45" s="184">
        <v>0</v>
      </c>
      <c r="I45" s="185">
        <v>0</v>
      </c>
      <c r="J45" s="185">
        <v>0</v>
      </c>
      <c r="K45" s="181">
        <v>1300</v>
      </c>
      <c r="L45" s="185">
        <v>0</v>
      </c>
    </row>
    <row r="46" spans="1:12" ht="15.75" customHeight="1">
      <c r="A46" s="488"/>
      <c r="B46" s="237" t="s">
        <v>339</v>
      </c>
      <c r="C46" s="237"/>
      <c r="D46" s="237"/>
      <c r="E46" s="106">
        <v>0</v>
      </c>
      <c r="F46" s="153">
        <v>0</v>
      </c>
      <c r="G46" s="154">
        <v>0</v>
      </c>
      <c r="H46" s="155">
        <v>0</v>
      </c>
      <c r="I46" s="156">
        <v>0</v>
      </c>
      <c r="J46" s="156">
        <v>0</v>
      </c>
      <c r="K46" s="106">
        <v>3600</v>
      </c>
      <c r="L46" s="156">
        <v>0</v>
      </c>
    </row>
    <row r="47" spans="1:12" ht="15.75" customHeight="1">
      <c r="A47" s="219" t="s">
        <v>340</v>
      </c>
      <c r="B47" s="237" t="s">
        <v>341</v>
      </c>
      <c r="C47" s="237"/>
      <c r="D47" s="237"/>
      <c r="E47" s="106">
        <v>2980</v>
      </c>
      <c r="F47" s="153">
        <v>133</v>
      </c>
      <c r="G47" s="154">
        <v>0</v>
      </c>
      <c r="H47" s="155">
        <v>0</v>
      </c>
      <c r="I47" s="156">
        <v>133</v>
      </c>
      <c r="J47" s="156">
        <v>2847</v>
      </c>
      <c r="K47" s="106">
        <v>2400</v>
      </c>
      <c r="L47" s="156">
        <v>6832800</v>
      </c>
    </row>
    <row r="48" spans="1:12" ht="15.75" customHeight="1">
      <c r="A48" s="219"/>
      <c r="B48" s="237" t="s">
        <v>342</v>
      </c>
      <c r="C48" s="237"/>
      <c r="D48" s="237"/>
      <c r="E48" s="106">
        <v>872</v>
      </c>
      <c r="F48" s="153">
        <v>90</v>
      </c>
      <c r="G48" s="154">
        <v>0</v>
      </c>
      <c r="H48" s="155">
        <v>0</v>
      </c>
      <c r="I48" s="156">
        <v>90</v>
      </c>
      <c r="J48" s="156">
        <v>782</v>
      </c>
      <c r="K48" s="106">
        <v>5900</v>
      </c>
      <c r="L48" s="156">
        <v>4613800</v>
      </c>
    </row>
    <row r="49" spans="1:12" ht="15.75" customHeight="1" thickBot="1">
      <c r="A49" s="489" t="s">
        <v>343</v>
      </c>
      <c r="B49" s="489"/>
      <c r="C49" s="489"/>
      <c r="D49" s="489"/>
      <c r="E49" s="112">
        <v>1747</v>
      </c>
      <c r="F49" s="186">
        <v>1</v>
      </c>
      <c r="G49" s="187">
        <v>0</v>
      </c>
      <c r="H49" s="188">
        <v>0</v>
      </c>
      <c r="I49" s="156">
        <v>1</v>
      </c>
      <c r="J49" s="156">
        <v>1746</v>
      </c>
      <c r="K49" s="112">
        <v>6000</v>
      </c>
      <c r="L49" s="156">
        <v>10476000</v>
      </c>
    </row>
    <row r="50" spans="1:12" ht="15.75" customHeight="1" thickTop="1">
      <c r="A50" s="475" t="s">
        <v>4</v>
      </c>
      <c r="B50" s="476"/>
      <c r="C50" s="476"/>
      <c r="D50" s="477"/>
      <c r="E50" s="189">
        <v>66782</v>
      </c>
      <c r="F50" s="190">
        <v>316</v>
      </c>
      <c r="G50" s="191">
        <v>514</v>
      </c>
      <c r="H50" s="192">
        <v>49</v>
      </c>
      <c r="I50" s="192">
        <v>879</v>
      </c>
      <c r="J50" s="192">
        <v>65900</v>
      </c>
      <c r="K50" s="193" t="s">
        <v>344</v>
      </c>
      <c r="L50" s="192">
        <v>487355400</v>
      </c>
    </row>
  </sheetData>
  <mergeCells count="36">
    <mergeCell ref="B46:D46"/>
    <mergeCell ref="A47:A48"/>
    <mergeCell ref="B47:D47"/>
    <mergeCell ref="B48:D48"/>
    <mergeCell ref="A49:D49"/>
    <mergeCell ref="A50:D50"/>
    <mergeCell ref="B18:B31"/>
    <mergeCell ref="C18:D18"/>
    <mergeCell ref="C19:C24"/>
    <mergeCell ref="C25:D25"/>
    <mergeCell ref="C26:C31"/>
    <mergeCell ref="B32:B45"/>
    <mergeCell ref="C32:D32"/>
    <mergeCell ref="C33:C38"/>
    <mergeCell ref="C39:D39"/>
    <mergeCell ref="C40:C45"/>
    <mergeCell ref="A10:A46"/>
    <mergeCell ref="B10:B17"/>
    <mergeCell ref="C10:D10"/>
    <mergeCell ref="C11:D11"/>
    <mergeCell ref="C12:C17"/>
    <mergeCell ref="A6:A9"/>
    <mergeCell ref="B6:D6"/>
    <mergeCell ref="B7:D7"/>
    <mergeCell ref="B8:D8"/>
    <mergeCell ref="B9:D9"/>
    <mergeCell ref="A1:L1"/>
    <mergeCell ref="A3:E3"/>
    <mergeCell ref="K3:L3"/>
    <mergeCell ref="A4:D5"/>
    <mergeCell ref="E4:E5"/>
    <mergeCell ref="G4:H4"/>
    <mergeCell ref="I4:I5"/>
    <mergeCell ref="J4:J5"/>
    <mergeCell ref="K4:K5"/>
    <mergeCell ref="L4:L5"/>
  </mergeCells>
  <phoneticPr fontId="2"/>
  <conditionalFormatting sqref="E6:H6 E46:H49 E10:H11">
    <cfRule type="expression" dxfId="24" priority="25">
      <formula>E6=""</formula>
    </cfRule>
  </conditionalFormatting>
  <conditionalFormatting sqref="K6 K10:K11 K46:K49">
    <cfRule type="expression" dxfId="23" priority="24">
      <formula>K6=""</formula>
    </cfRule>
  </conditionalFormatting>
  <conditionalFormatting sqref="E12:H17">
    <cfRule type="expression" dxfId="22" priority="23">
      <formula>E12=""</formula>
    </cfRule>
  </conditionalFormatting>
  <conditionalFormatting sqref="K12:K17">
    <cfRule type="expression" dxfId="21" priority="22">
      <formula>K12=""</formula>
    </cfRule>
  </conditionalFormatting>
  <conditionalFormatting sqref="E7:H7">
    <cfRule type="expression" dxfId="20" priority="21">
      <formula>E7=""</formula>
    </cfRule>
  </conditionalFormatting>
  <conditionalFormatting sqref="K7">
    <cfRule type="expression" dxfId="19" priority="20">
      <formula>K7=""</formula>
    </cfRule>
  </conditionalFormatting>
  <conditionalFormatting sqref="E8:H8">
    <cfRule type="expression" dxfId="18" priority="19">
      <formula>E8=""</formula>
    </cfRule>
  </conditionalFormatting>
  <conditionalFormatting sqref="K8:K9">
    <cfRule type="expression" dxfId="17" priority="18">
      <formula>K8=""</formula>
    </cfRule>
  </conditionalFormatting>
  <conditionalFormatting sqref="E9:H9">
    <cfRule type="expression" dxfId="16" priority="17">
      <formula>E9=""</formula>
    </cfRule>
  </conditionalFormatting>
  <conditionalFormatting sqref="K40:K45">
    <cfRule type="expression" dxfId="15" priority="9">
      <formula>K40=""</formula>
    </cfRule>
  </conditionalFormatting>
  <conditionalFormatting sqref="E19:H24">
    <cfRule type="expression" dxfId="14" priority="16">
      <formula>E19=""</formula>
    </cfRule>
  </conditionalFormatting>
  <conditionalFormatting sqref="K19:K24">
    <cfRule type="expression" dxfId="13" priority="15">
      <formula>K19=""</formula>
    </cfRule>
  </conditionalFormatting>
  <conditionalFormatting sqref="E26:H31">
    <cfRule type="expression" dxfId="12" priority="14">
      <formula>E26=""</formula>
    </cfRule>
  </conditionalFormatting>
  <conditionalFormatting sqref="K26:K31">
    <cfRule type="expression" dxfId="11" priority="13">
      <formula>K26=""</formula>
    </cfRule>
  </conditionalFormatting>
  <conditionalFormatting sqref="E33:H38">
    <cfRule type="expression" dxfId="10" priority="12">
      <formula>E33=""</formula>
    </cfRule>
  </conditionalFormatting>
  <conditionalFormatting sqref="K33:K38">
    <cfRule type="expression" dxfId="9" priority="11">
      <formula>K33=""</formula>
    </cfRule>
  </conditionalFormatting>
  <conditionalFormatting sqref="E40:H45">
    <cfRule type="expression" dxfId="8" priority="10">
      <formula>E40=""</formula>
    </cfRule>
  </conditionalFormatting>
  <conditionalFormatting sqref="E18:H18">
    <cfRule type="expression" dxfId="7" priority="8">
      <formula>E18=""</formula>
    </cfRule>
  </conditionalFormatting>
  <conditionalFormatting sqref="K18">
    <cfRule type="expression" dxfId="6" priority="7">
      <formula>K18=""</formula>
    </cfRule>
  </conditionalFormatting>
  <conditionalFormatting sqref="E25:H25">
    <cfRule type="expression" dxfId="5" priority="6">
      <formula>E25=""</formula>
    </cfRule>
  </conditionalFormatting>
  <conditionalFormatting sqref="K25">
    <cfRule type="expression" dxfId="4" priority="5">
      <formula>K25=""</formula>
    </cfRule>
  </conditionalFormatting>
  <conditionalFormatting sqref="E32:H32">
    <cfRule type="expression" dxfId="3" priority="4">
      <formula>E32=""</formula>
    </cfRule>
  </conditionalFormatting>
  <conditionalFormatting sqref="K32">
    <cfRule type="expression" dxfId="2" priority="3">
      <formula>K32=""</formula>
    </cfRule>
  </conditionalFormatting>
  <conditionalFormatting sqref="E39:H39">
    <cfRule type="expression" dxfId="1" priority="2">
      <formula>E39=""</formula>
    </cfRule>
  </conditionalFormatting>
  <conditionalFormatting sqref="K39">
    <cfRule type="expression" dxfId="0" priority="1">
      <formula>K39=""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66" orientation="portrait" useFirstPageNumber="1" r:id="rId1"/>
  <headerFooter>
    <oddFooter>&amp;C&amp;"ＭＳ 明朝,標準"&amp;P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47</vt:lpstr>
      <vt:lpstr>48</vt:lpstr>
      <vt:lpstr>49-60</vt:lpstr>
      <vt:lpstr>61</vt:lpstr>
      <vt:lpstr>62</vt:lpstr>
      <vt:lpstr>63-64</vt:lpstr>
      <vt:lpstr>65</vt:lpstr>
      <vt:lpstr>66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2019-11-18T00:27:55Z</cp:lastPrinted>
  <dcterms:created xsi:type="dcterms:W3CDTF">2016-08-01T00:43:53Z</dcterms:created>
  <dcterms:modified xsi:type="dcterms:W3CDTF">2020-08-27T01:18:03Z</dcterms:modified>
</cp:coreProperties>
</file>