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総務\学務担当\学務フォルダ(D）\就学他\児童生徒数関係\R8児童生徒数\オープンデータ\"/>
    </mc:Choice>
  </mc:AlternateContent>
  <bookViews>
    <workbookView xWindow="0" yWindow="0" windowWidth="20490" windowHeight="7680"/>
  </bookViews>
  <sheets>
    <sheet name="R8.5.1" sheetId="7" r:id="rId1"/>
  </sheets>
  <definedNames>
    <definedName name="_xlnm._FilterDatabase" localSheetId="0" hidden="1">'R8.5.1'!$A$3:$Q$3</definedName>
    <definedName name="_xlnm.Print_Area" localSheetId="0">'R8.5.1'!$A$1:$Q$55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7" l="1"/>
  <c r="C40" i="7"/>
  <c r="M54" i="7" l="1"/>
  <c r="L54" i="7"/>
  <c r="N40" i="7" l="1"/>
  <c r="O40" i="7"/>
  <c r="P45" i="7"/>
  <c r="N24" i="7"/>
  <c r="O24" i="7"/>
  <c r="B24" i="7"/>
  <c r="Q45" i="7" l="1"/>
  <c r="P52" i="7" l="1"/>
  <c r="Q52" i="7"/>
  <c r="Q53" i="7"/>
  <c r="P53" i="7"/>
  <c r="P46" i="7"/>
  <c r="P47" i="7" s="1"/>
  <c r="K54" i="7"/>
  <c r="J54" i="7"/>
  <c r="G54" i="7"/>
  <c r="F54" i="7"/>
  <c r="E54" i="7"/>
  <c r="D54" i="7"/>
  <c r="C54" i="7"/>
  <c r="B54" i="7"/>
  <c r="O54" i="7"/>
  <c r="N54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Q47" i="7" s="1"/>
  <c r="Q39" i="7"/>
  <c r="P39" i="7"/>
  <c r="Q38" i="7"/>
  <c r="P38" i="7"/>
  <c r="Q37" i="7"/>
  <c r="P37" i="7"/>
  <c r="Q36" i="7"/>
  <c r="P36" i="7"/>
  <c r="Q35" i="7"/>
  <c r="P35" i="7"/>
  <c r="Q34" i="7"/>
  <c r="P34" i="7"/>
  <c r="Q33" i="7"/>
  <c r="P33" i="7"/>
  <c r="Q32" i="7"/>
  <c r="P32" i="7"/>
  <c r="Q31" i="7"/>
  <c r="P31" i="7"/>
  <c r="Q30" i="7"/>
  <c r="P30" i="7"/>
  <c r="Q29" i="7"/>
  <c r="P29" i="7"/>
  <c r="G40" i="7"/>
  <c r="F40" i="7"/>
  <c r="E40" i="7"/>
  <c r="D40" i="7"/>
  <c r="P54" i="7" l="1"/>
  <c r="Q54" i="7"/>
  <c r="Q40" i="7"/>
  <c r="P40" i="7"/>
  <c r="Q23" i="7"/>
  <c r="P23" i="7"/>
  <c r="Q22" i="7"/>
  <c r="P22" i="7"/>
  <c r="Q21" i="7"/>
  <c r="P21" i="7"/>
  <c r="Q20" i="7"/>
  <c r="P20" i="7"/>
  <c r="Q19" i="7"/>
  <c r="P19" i="7"/>
  <c r="Q18" i="7"/>
  <c r="P18" i="7"/>
  <c r="Q17" i="7"/>
  <c r="P17" i="7"/>
  <c r="Q16" i="7"/>
  <c r="P16" i="7"/>
  <c r="Q15" i="7"/>
  <c r="P15" i="7"/>
  <c r="Q14" i="7"/>
  <c r="P14" i="7"/>
  <c r="Q13" i="7"/>
  <c r="P13" i="7"/>
  <c r="Q12" i="7"/>
  <c r="P12" i="7"/>
  <c r="Q11" i="7"/>
  <c r="P11" i="7"/>
  <c r="Q10" i="7"/>
  <c r="P10" i="7"/>
  <c r="Q9" i="7"/>
  <c r="P9" i="7"/>
  <c r="Q8" i="7"/>
  <c r="P8" i="7"/>
  <c r="Q7" i="7"/>
  <c r="P7" i="7"/>
  <c r="Q6" i="7"/>
  <c r="P6" i="7"/>
  <c r="Q5" i="7"/>
  <c r="P5" i="7"/>
  <c r="Q4" i="7"/>
  <c r="P4" i="7"/>
  <c r="Q24" i="7" l="1"/>
  <c r="P24" i="7"/>
  <c r="M24" i="7"/>
  <c r="L24" i="7"/>
  <c r="K24" i="7"/>
  <c r="J24" i="7"/>
  <c r="I24" i="7"/>
  <c r="H24" i="7"/>
  <c r="G24" i="7"/>
  <c r="F24" i="7"/>
  <c r="E24" i="7"/>
  <c r="D24" i="7"/>
  <c r="C24" i="7"/>
</calcChain>
</file>

<file path=xl/sharedStrings.xml><?xml version="1.0" encoding="utf-8"?>
<sst xmlns="http://schemas.openxmlformats.org/spreadsheetml/2006/main" count="138" uniqueCount="54">
  <si>
    <t>学年</t>
    <rPh sb="0" eb="2">
      <t>ガクネン</t>
    </rPh>
    <phoneticPr fontId="3"/>
  </si>
  <si>
    <t>合　計</t>
    <rPh sb="0" eb="1">
      <t>ゴウ</t>
    </rPh>
    <rPh sb="2" eb="3">
      <t>ケイ</t>
    </rPh>
    <phoneticPr fontId="3"/>
  </si>
  <si>
    <t>学校名</t>
    <rPh sb="0" eb="2">
      <t>ガッコウ</t>
    </rPh>
    <rPh sb="2" eb="3">
      <t>メイ</t>
    </rPh>
    <phoneticPr fontId="3"/>
  </si>
  <si>
    <t>学級数</t>
    <rPh sb="0" eb="2">
      <t>ガッキュウ</t>
    </rPh>
    <rPh sb="2" eb="3">
      <t>スウ</t>
    </rPh>
    <phoneticPr fontId="3"/>
  </si>
  <si>
    <t>成美小</t>
    <rPh sb="0" eb="1">
      <t>セイ</t>
    </rPh>
    <rPh sb="1" eb="2">
      <t>ビ</t>
    </rPh>
    <rPh sb="2" eb="3">
      <t>ショウ</t>
    </rPh>
    <phoneticPr fontId="3"/>
  </si>
  <si>
    <t>博労小</t>
    <rPh sb="0" eb="2">
      <t>バクロウ</t>
    </rPh>
    <rPh sb="2" eb="3">
      <t>ショウ</t>
    </rPh>
    <phoneticPr fontId="3"/>
  </si>
  <si>
    <t>下関小</t>
    <rPh sb="0" eb="1">
      <t>シモ</t>
    </rPh>
    <rPh sb="1" eb="2">
      <t>セキ</t>
    </rPh>
    <rPh sb="2" eb="3">
      <t>ショウ</t>
    </rPh>
    <phoneticPr fontId="3"/>
  </si>
  <si>
    <t>万葉小</t>
    <rPh sb="0" eb="2">
      <t>マンヨウ</t>
    </rPh>
    <rPh sb="2" eb="3">
      <t>ショウ</t>
    </rPh>
    <phoneticPr fontId="3"/>
  </si>
  <si>
    <t>伏木小</t>
    <rPh sb="0" eb="2">
      <t>フシキ</t>
    </rPh>
    <rPh sb="2" eb="3">
      <t>ショウ</t>
    </rPh>
    <phoneticPr fontId="3"/>
  </si>
  <si>
    <t>古府小</t>
    <rPh sb="0" eb="1">
      <t>コ</t>
    </rPh>
    <rPh sb="1" eb="2">
      <t>フ</t>
    </rPh>
    <rPh sb="2" eb="3">
      <t>ショウ</t>
    </rPh>
    <phoneticPr fontId="3"/>
  </si>
  <si>
    <t>能町小</t>
    <rPh sb="0" eb="2">
      <t>ノウマチ</t>
    </rPh>
    <rPh sb="2" eb="3">
      <t>ショウ</t>
    </rPh>
    <phoneticPr fontId="3"/>
  </si>
  <si>
    <t>南条小</t>
    <rPh sb="0" eb="2">
      <t>ナンジョウ</t>
    </rPh>
    <rPh sb="2" eb="3">
      <t>ショウ</t>
    </rPh>
    <phoneticPr fontId="3"/>
  </si>
  <si>
    <t>二塚小</t>
    <rPh sb="0" eb="2">
      <t>フタツカ</t>
    </rPh>
    <rPh sb="2" eb="3">
      <t>ショウ</t>
    </rPh>
    <phoneticPr fontId="3"/>
  </si>
  <si>
    <t>野村小</t>
    <rPh sb="0" eb="1">
      <t>ノ</t>
    </rPh>
    <rPh sb="1" eb="2">
      <t>ムラ</t>
    </rPh>
    <rPh sb="2" eb="3">
      <t>ショウ</t>
    </rPh>
    <phoneticPr fontId="3"/>
  </si>
  <si>
    <t>牧野小</t>
    <rPh sb="0" eb="2">
      <t>マキノ</t>
    </rPh>
    <rPh sb="2" eb="3">
      <t>ショウ</t>
    </rPh>
    <phoneticPr fontId="3"/>
  </si>
  <si>
    <t>太田小</t>
    <rPh sb="0" eb="2">
      <t>オオタ</t>
    </rPh>
    <rPh sb="2" eb="3">
      <t>ショウ</t>
    </rPh>
    <phoneticPr fontId="3"/>
  </si>
  <si>
    <t>五位小</t>
    <rPh sb="0" eb="2">
      <t>ゴイ</t>
    </rPh>
    <rPh sb="2" eb="3">
      <t>ショウ</t>
    </rPh>
    <phoneticPr fontId="3"/>
  </si>
  <si>
    <t>戸出東部小</t>
    <rPh sb="0" eb="2">
      <t>トイデ</t>
    </rPh>
    <rPh sb="2" eb="4">
      <t>トウブ</t>
    </rPh>
    <rPh sb="4" eb="5">
      <t>ショウ</t>
    </rPh>
    <phoneticPr fontId="3"/>
  </si>
  <si>
    <t>戸出西部小</t>
    <rPh sb="0" eb="2">
      <t>トイデ</t>
    </rPh>
    <rPh sb="2" eb="4">
      <t>セイブ</t>
    </rPh>
    <rPh sb="4" eb="5">
      <t>ショウ</t>
    </rPh>
    <phoneticPr fontId="3"/>
  </si>
  <si>
    <t>中田小</t>
    <rPh sb="0" eb="2">
      <t>ナカダ</t>
    </rPh>
    <rPh sb="2" eb="3">
      <t>ショウ</t>
    </rPh>
    <phoneticPr fontId="3"/>
  </si>
  <si>
    <t>木津小</t>
    <rPh sb="0" eb="2">
      <t>キヅ</t>
    </rPh>
    <rPh sb="2" eb="3">
      <t>ショウ</t>
    </rPh>
    <phoneticPr fontId="3"/>
  </si>
  <si>
    <t>福岡小</t>
    <rPh sb="0" eb="2">
      <t>フクオカ</t>
    </rPh>
    <rPh sb="2" eb="3">
      <t>ショウ</t>
    </rPh>
    <phoneticPr fontId="3"/>
  </si>
  <si>
    <t>合計</t>
    <rPh sb="0" eb="2">
      <t>ゴウケイ</t>
    </rPh>
    <phoneticPr fontId="3"/>
  </si>
  <si>
    <t>高陵小</t>
    <rPh sb="0" eb="2">
      <t>コウリョウ</t>
    </rPh>
    <rPh sb="2" eb="3">
      <t>ショウ</t>
    </rPh>
    <phoneticPr fontId="3"/>
  </si>
  <si>
    <t>小学校児童数一覧</t>
    <rPh sb="0" eb="3">
      <t>ショウガッコウ</t>
    </rPh>
    <rPh sb="3" eb="5">
      <t>ジドウ</t>
    </rPh>
    <rPh sb="5" eb="6">
      <t>スウ</t>
    </rPh>
    <rPh sb="6" eb="8">
      <t>イチラン</t>
    </rPh>
    <phoneticPr fontId="3"/>
  </si>
  <si>
    <t>1年</t>
    <rPh sb="1" eb="2">
      <t>ネン</t>
    </rPh>
    <phoneticPr fontId="3"/>
  </si>
  <si>
    <t>児童数</t>
    <rPh sb="0" eb="2">
      <t>ジドウ</t>
    </rPh>
    <rPh sb="2" eb="3">
      <t>スウ</t>
    </rPh>
    <phoneticPr fontId="3"/>
  </si>
  <si>
    <t>2年</t>
    <rPh sb="1" eb="2">
      <t>ネン</t>
    </rPh>
    <phoneticPr fontId="3"/>
  </si>
  <si>
    <t>3年</t>
    <rPh sb="1" eb="2">
      <t>ネン</t>
    </rPh>
    <phoneticPr fontId="3"/>
  </si>
  <si>
    <t>4年</t>
    <rPh sb="1" eb="2">
      <t>ネン</t>
    </rPh>
    <phoneticPr fontId="3"/>
  </si>
  <si>
    <t>5年</t>
    <rPh sb="1" eb="2">
      <t>ネン</t>
    </rPh>
    <phoneticPr fontId="3"/>
  </si>
  <si>
    <t>6年</t>
    <rPh sb="1" eb="2">
      <t>ネン</t>
    </rPh>
    <phoneticPr fontId="3"/>
  </si>
  <si>
    <t>特別支援級</t>
    <rPh sb="0" eb="2">
      <t>トクベツ</t>
    </rPh>
    <rPh sb="2" eb="4">
      <t>シエン</t>
    </rPh>
    <rPh sb="4" eb="5">
      <t>キュウ</t>
    </rPh>
    <phoneticPr fontId="3"/>
  </si>
  <si>
    <t>中学校生徒数一覧</t>
    <rPh sb="0" eb="3">
      <t>チュウガッコウ</t>
    </rPh>
    <rPh sb="3" eb="6">
      <t>セイトスウ</t>
    </rPh>
    <rPh sb="6" eb="8">
      <t>イチラン</t>
    </rPh>
    <phoneticPr fontId="3"/>
  </si>
  <si>
    <t>生徒数</t>
    <rPh sb="0" eb="3">
      <t>セイトスウ</t>
    </rPh>
    <phoneticPr fontId="3"/>
  </si>
  <si>
    <t>児童数　生徒数</t>
    <rPh sb="0" eb="2">
      <t>ジドウ</t>
    </rPh>
    <rPh sb="2" eb="3">
      <t>スウ</t>
    </rPh>
    <rPh sb="4" eb="6">
      <t>セイト</t>
    </rPh>
    <rPh sb="6" eb="7">
      <t>スウ</t>
    </rPh>
    <phoneticPr fontId="3"/>
  </si>
  <si>
    <t>高陵中</t>
    <rPh sb="0" eb="1">
      <t>タカ</t>
    </rPh>
    <rPh sb="1" eb="2">
      <t>リョウ</t>
    </rPh>
    <rPh sb="2" eb="3">
      <t>チュウ</t>
    </rPh>
    <phoneticPr fontId="3"/>
  </si>
  <si>
    <t>高岡西部中</t>
    <rPh sb="0" eb="2">
      <t>タカオカ</t>
    </rPh>
    <rPh sb="2" eb="4">
      <t>セイブ</t>
    </rPh>
    <rPh sb="4" eb="5">
      <t>チュウ</t>
    </rPh>
    <phoneticPr fontId="3"/>
  </si>
  <si>
    <t>南星中</t>
    <rPh sb="0" eb="1">
      <t>ナン</t>
    </rPh>
    <rPh sb="1" eb="2">
      <t>ホシ</t>
    </rPh>
    <rPh sb="2" eb="3">
      <t>チュウ</t>
    </rPh>
    <phoneticPr fontId="3"/>
  </si>
  <si>
    <t>志貴野中</t>
    <rPh sb="0" eb="1">
      <t>シ</t>
    </rPh>
    <rPh sb="1" eb="2">
      <t>キ</t>
    </rPh>
    <rPh sb="2" eb="3">
      <t>ノ</t>
    </rPh>
    <rPh sb="3" eb="4">
      <t>チュウ</t>
    </rPh>
    <phoneticPr fontId="3"/>
  </si>
  <si>
    <t>芳野中</t>
    <rPh sb="0" eb="2">
      <t>ヨシノ</t>
    </rPh>
    <rPh sb="2" eb="3">
      <t>チュウ</t>
    </rPh>
    <phoneticPr fontId="3"/>
  </si>
  <si>
    <t>伏木中</t>
    <rPh sb="0" eb="2">
      <t>フシキ</t>
    </rPh>
    <rPh sb="2" eb="3">
      <t>チュウ</t>
    </rPh>
    <phoneticPr fontId="3"/>
  </si>
  <si>
    <t>牧野中</t>
    <rPh sb="0" eb="2">
      <t>マキノ</t>
    </rPh>
    <rPh sb="2" eb="3">
      <t>チュウ</t>
    </rPh>
    <phoneticPr fontId="3"/>
  </si>
  <si>
    <t>五位中</t>
    <rPh sb="0" eb="2">
      <t>ゴイ</t>
    </rPh>
    <rPh sb="2" eb="3">
      <t>チュウ</t>
    </rPh>
    <phoneticPr fontId="3"/>
  </si>
  <si>
    <t>戸出中</t>
    <rPh sb="0" eb="2">
      <t>トイデ</t>
    </rPh>
    <rPh sb="2" eb="3">
      <t>チュウ</t>
    </rPh>
    <phoneticPr fontId="3"/>
  </si>
  <si>
    <t>中田中</t>
    <rPh sb="0" eb="2">
      <t>ナカダ</t>
    </rPh>
    <rPh sb="2" eb="3">
      <t>チュウ</t>
    </rPh>
    <phoneticPr fontId="3"/>
  </si>
  <si>
    <t>福岡中</t>
    <rPh sb="0" eb="2">
      <t>フクオカ</t>
    </rPh>
    <rPh sb="2" eb="3">
      <t>チュウ</t>
    </rPh>
    <phoneticPr fontId="3"/>
  </si>
  <si>
    <t>義務教育学校児童生徒数一覧</t>
    <rPh sb="0" eb="2">
      <t>ギム</t>
    </rPh>
    <rPh sb="2" eb="4">
      <t>キョウイク</t>
    </rPh>
    <rPh sb="4" eb="6">
      <t>ガッコウ</t>
    </rPh>
    <rPh sb="6" eb="8">
      <t>ジドウ</t>
    </rPh>
    <rPh sb="8" eb="11">
      <t>セイトスウ</t>
    </rPh>
    <rPh sb="11" eb="13">
      <t>イチラン</t>
    </rPh>
    <phoneticPr fontId="3"/>
  </si>
  <si>
    <t>国吉前期</t>
    <rPh sb="0" eb="2">
      <t>クニヨシ</t>
    </rPh>
    <rPh sb="2" eb="4">
      <t>ゼンキ</t>
    </rPh>
    <phoneticPr fontId="3"/>
  </si>
  <si>
    <t>国吉後期</t>
    <rPh sb="0" eb="2">
      <t>クニヨシ</t>
    </rPh>
    <rPh sb="2" eb="4">
      <t>コウキ</t>
    </rPh>
    <phoneticPr fontId="3"/>
  </si>
  <si>
    <t>特別支援学校児童生徒数一覧</t>
    <rPh sb="0" eb="2">
      <t>トクベツ</t>
    </rPh>
    <rPh sb="2" eb="4">
      <t>シエン</t>
    </rPh>
    <rPh sb="4" eb="6">
      <t>ガッコウ</t>
    </rPh>
    <rPh sb="6" eb="8">
      <t>ジドウ</t>
    </rPh>
    <rPh sb="8" eb="11">
      <t>セイトスウ</t>
    </rPh>
    <rPh sb="11" eb="13">
      <t>イチラン</t>
    </rPh>
    <phoneticPr fontId="3"/>
  </si>
  <si>
    <t>こまどり小</t>
    <rPh sb="4" eb="5">
      <t>ショウ</t>
    </rPh>
    <phoneticPr fontId="3"/>
  </si>
  <si>
    <t>こまどり中</t>
    <rPh sb="4" eb="5">
      <t>チュウ</t>
    </rPh>
    <phoneticPr fontId="3"/>
  </si>
  <si>
    <t>高岡西部小</t>
    <rPh sb="0" eb="2">
      <t>タカオカ</t>
    </rPh>
    <rPh sb="2" eb="4">
      <t>セイブ</t>
    </rPh>
    <rPh sb="4" eb="5">
      <t>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</si>
</sst>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C9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2" borderId="1" xfId="0" applyFont="1" applyFill="1" applyBorder="1" applyAlignment="1">
      <alignment horizontal="distributed"/>
    </xf>
    <xf numFmtId="0" fontId="1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center" vertical="center" textRotation="255" wrapText="1"/>
    </xf>
    <xf numFmtId="0" fontId="5" fillId="2" borderId="8" xfId="0" applyFont="1" applyFill="1" applyBorder="1" applyAlignment="1">
      <alignment vertical="center" textRotation="255" shrinkToFit="1"/>
    </xf>
    <xf numFmtId="0" fontId="5" fillId="2" borderId="7" xfId="0" applyFont="1" applyFill="1" applyBorder="1" applyAlignment="1">
      <alignment horizontal="center" vertical="center" textRotation="255" wrapText="1"/>
    </xf>
    <xf numFmtId="0" fontId="6" fillId="3" borderId="8" xfId="0" applyFont="1" applyFill="1" applyBorder="1"/>
    <xf numFmtId="0" fontId="6" fillId="0" borderId="8" xfId="0" applyFont="1" applyFill="1" applyBorder="1"/>
    <xf numFmtId="0" fontId="6" fillId="0" borderId="11" xfId="0" applyFont="1" applyFill="1" applyBorder="1"/>
    <xf numFmtId="0" fontId="6" fillId="0" borderId="15" xfId="0" applyFont="1" applyFill="1" applyBorder="1"/>
    <xf numFmtId="0" fontId="1" fillId="4" borderId="0" xfId="0" applyFont="1" applyFill="1"/>
    <xf numFmtId="0" fontId="6" fillId="0" borderId="6" xfId="0" applyFont="1" applyFill="1" applyBorder="1" applyAlignment="1">
      <alignment horizontal="distributed"/>
    </xf>
    <xf numFmtId="0" fontId="6" fillId="0" borderId="12" xfId="0" applyFont="1" applyFill="1" applyBorder="1" applyAlignment="1">
      <alignment horizontal="distributed"/>
    </xf>
    <xf numFmtId="0" fontId="6" fillId="0" borderId="14" xfId="0" applyFont="1" applyFill="1" applyBorder="1" applyAlignment="1">
      <alignment horizontal="distributed"/>
    </xf>
    <xf numFmtId="0" fontId="0" fillId="0" borderId="6" xfId="0" applyFont="1" applyFill="1" applyBorder="1" applyAlignment="1">
      <alignment horizontal="distributed"/>
    </xf>
    <xf numFmtId="0" fontId="5" fillId="2" borderId="10" xfId="0" applyFont="1" applyFill="1" applyBorder="1" applyAlignment="1">
      <alignment horizontal="center" vertical="center" textRotation="255" wrapText="1"/>
    </xf>
    <xf numFmtId="0" fontId="5" fillId="2" borderId="11" xfId="0" applyFont="1" applyFill="1" applyBorder="1" applyAlignment="1">
      <alignment horizontal="center" vertical="center" textRotation="255" wrapText="1"/>
    </xf>
    <xf numFmtId="0" fontId="6" fillId="5" borderId="17" xfId="0" applyFont="1" applyFill="1" applyBorder="1" applyAlignment="1">
      <alignment horizontal="distributed"/>
    </xf>
    <xf numFmtId="0" fontId="5" fillId="2" borderId="20" xfId="0" applyFont="1" applyFill="1" applyBorder="1" applyAlignment="1">
      <alignment horizontal="center" vertical="center" textRotation="255" wrapText="1"/>
    </xf>
    <xf numFmtId="0" fontId="6" fillId="0" borderId="20" xfId="0" applyFont="1" applyFill="1" applyBorder="1"/>
    <xf numFmtId="0" fontId="6" fillId="0" borderId="26" xfId="0" applyFont="1" applyFill="1" applyBorder="1"/>
    <xf numFmtId="0" fontId="6" fillId="0" borderId="35" xfId="0" applyFont="1" applyFill="1" applyBorder="1"/>
    <xf numFmtId="0" fontId="6" fillId="0" borderId="37" xfId="0" applyFont="1" applyFill="1" applyBorder="1"/>
    <xf numFmtId="0" fontId="6" fillId="5" borderId="38" xfId="0" applyFont="1" applyFill="1" applyBorder="1"/>
    <xf numFmtId="0" fontId="6" fillId="5" borderId="39" xfId="0" applyFont="1" applyFill="1" applyBorder="1"/>
    <xf numFmtId="0" fontId="6" fillId="5" borderId="40" xfId="0" applyFont="1" applyFill="1" applyBorder="1"/>
    <xf numFmtId="0" fontId="6" fillId="0" borderId="42" xfId="0" applyFont="1" applyFill="1" applyBorder="1"/>
    <xf numFmtId="0" fontId="6" fillId="5" borderId="44" xfId="0" applyFont="1" applyFill="1" applyBorder="1"/>
    <xf numFmtId="0" fontId="6" fillId="0" borderId="7" xfId="0" applyFont="1" applyFill="1" applyBorder="1"/>
    <xf numFmtId="0" fontId="6" fillId="0" borderId="36" xfId="0" applyFont="1" applyBorder="1"/>
    <xf numFmtId="0" fontId="6" fillId="0" borderId="38" xfId="0" applyFont="1" applyFill="1" applyBorder="1"/>
    <xf numFmtId="0" fontId="6" fillId="0" borderId="45" xfId="0" applyFont="1" applyFill="1" applyBorder="1"/>
    <xf numFmtId="0" fontId="7" fillId="0" borderId="40" xfId="0" applyFont="1" applyFill="1" applyBorder="1" applyAlignment="1"/>
    <xf numFmtId="0" fontId="6" fillId="0" borderId="46" xfId="0" applyFont="1" applyFill="1" applyBorder="1"/>
    <xf numFmtId="0" fontId="7" fillId="0" borderId="38" xfId="0" applyFont="1" applyFill="1" applyBorder="1" applyAlignment="1"/>
    <xf numFmtId="0" fontId="7" fillId="0" borderId="38" xfId="0" applyFont="1" applyBorder="1" applyAlignment="1"/>
    <xf numFmtId="0" fontId="6" fillId="0" borderId="38" xfId="0" applyFont="1" applyBorder="1"/>
    <xf numFmtId="0" fontId="6" fillId="0" borderId="45" xfId="0" applyFont="1" applyBorder="1" applyAlignment="1">
      <alignment horizontal="distributed"/>
    </xf>
    <xf numFmtId="0" fontId="6" fillId="0" borderId="45" xfId="0" applyFont="1" applyBorder="1"/>
    <xf numFmtId="0" fontId="6" fillId="0" borderId="45" xfId="0" applyFont="1" applyFill="1" applyBorder="1" applyAlignment="1">
      <alignment horizontal="distributed"/>
    </xf>
    <xf numFmtId="0" fontId="0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3" fontId="6" fillId="0" borderId="8" xfId="0" applyNumberFormat="1" applyFont="1" applyFill="1" applyBorder="1"/>
    <xf numFmtId="3" fontId="6" fillId="0" borderId="9" xfId="0" applyNumberFormat="1" applyFont="1" applyFill="1" applyBorder="1"/>
    <xf numFmtId="3" fontId="6" fillId="0" borderId="11" xfId="0" applyNumberFormat="1" applyFont="1" applyFill="1" applyBorder="1"/>
    <xf numFmtId="3" fontId="6" fillId="0" borderId="7" xfId="0" applyNumberFormat="1" applyFont="1" applyFill="1" applyBorder="1"/>
    <xf numFmtId="3" fontId="6" fillId="0" borderId="20" xfId="0" applyNumberFormat="1" applyFont="1" applyFill="1" applyBorder="1"/>
    <xf numFmtId="3" fontId="6" fillId="3" borderId="8" xfId="0" applyNumberFormat="1" applyFont="1" applyFill="1" applyBorder="1"/>
    <xf numFmtId="3" fontId="0" fillId="0" borderId="8" xfId="0" applyNumberFormat="1" applyFont="1" applyFill="1" applyBorder="1"/>
    <xf numFmtId="3" fontId="0" fillId="0" borderId="20" xfId="0" applyNumberFormat="1" applyFont="1" applyFill="1" applyBorder="1"/>
    <xf numFmtId="3" fontId="6" fillId="0" borderId="8" xfId="0" applyNumberFormat="1" applyFont="1" applyFill="1" applyBorder="1" applyAlignment="1">
      <alignment wrapText="1"/>
    </xf>
    <xf numFmtId="3" fontId="6" fillId="0" borderId="15" xfId="0" applyNumberFormat="1" applyFont="1" applyFill="1" applyBorder="1"/>
    <xf numFmtId="3" fontId="6" fillId="0" borderId="13" xfId="0" applyNumberFormat="1" applyFont="1" applyFill="1" applyBorder="1"/>
    <xf numFmtId="3" fontId="6" fillId="5" borderId="18" xfId="0" applyNumberFormat="1" applyFont="1" applyFill="1" applyBorder="1"/>
    <xf numFmtId="3" fontId="6" fillId="5" borderId="21" xfId="0" applyNumberFormat="1" applyFont="1" applyFill="1" applyBorder="1"/>
    <xf numFmtId="3" fontId="6" fillId="5" borderId="22" xfId="0" applyNumberFormat="1" applyFont="1" applyFill="1" applyBorder="1"/>
    <xf numFmtId="3" fontId="6" fillId="5" borderId="23" xfId="0" applyNumberFormat="1" applyFont="1" applyFill="1" applyBorder="1"/>
    <xf numFmtId="3" fontId="6" fillId="5" borderId="24" xfId="0" applyNumberFormat="1" applyFont="1" applyFill="1" applyBorder="1"/>
    <xf numFmtId="3" fontId="6" fillId="5" borderId="25" xfId="0" applyNumberFormat="1" applyFont="1" applyFill="1" applyBorder="1"/>
    <xf numFmtId="3" fontId="6" fillId="3" borderId="8" xfId="0" applyNumberFormat="1" applyFont="1" applyFill="1" applyBorder="1" applyAlignment="1"/>
    <xf numFmtId="3" fontId="6" fillId="3" borderId="26" xfId="0" applyNumberFormat="1" applyFont="1" applyFill="1" applyBorder="1" applyAlignment="1"/>
    <xf numFmtId="3" fontId="6" fillId="3" borderId="7" xfId="0" applyNumberFormat="1" applyFont="1" applyFill="1" applyBorder="1" applyAlignment="1"/>
    <xf numFmtId="3" fontId="6" fillId="0" borderId="26" xfId="0" applyNumberFormat="1" applyFont="1" applyFill="1" applyBorder="1"/>
    <xf numFmtId="3" fontId="6" fillId="3" borderId="27" xfId="0" applyNumberFormat="1" applyFont="1" applyFill="1" applyBorder="1" applyAlignment="1"/>
    <xf numFmtId="3" fontId="6" fillId="3" borderId="28" xfId="0" applyNumberFormat="1" applyFont="1" applyFill="1" applyBorder="1" applyAlignment="1"/>
    <xf numFmtId="3" fontId="6" fillId="3" borderId="29" xfId="0" applyNumberFormat="1" applyFont="1" applyFill="1" applyBorder="1" applyAlignment="1"/>
    <xf numFmtId="3" fontId="6" fillId="3" borderId="30" xfId="0" applyNumberFormat="1" applyFont="1" applyFill="1" applyBorder="1" applyAlignment="1"/>
    <xf numFmtId="3" fontId="6" fillId="3" borderId="0" xfId="0" applyNumberFormat="1" applyFont="1" applyFill="1" applyBorder="1" applyAlignment="1"/>
    <xf numFmtId="3" fontId="6" fillId="3" borderId="16" xfId="0" applyNumberFormat="1" applyFont="1" applyFill="1" applyBorder="1" applyAlignment="1"/>
    <xf numFmtId="3" fontId="0" fillId="3" borderId="15" xfId="0" applyNumberFormat="1" applyFont="1" applyFill="1" applyBorder="1"/>
    <xf numFmtId="3" fontId="6" fillId="3" borderId="15" xfId="0" applyNumberFormat="1" applyFont="1" applyFill="1" applyBorder="1"/>
    <xf numFmtId="3" fontId="6" fillId="3" borderId="31" xfId="0" applyNumberFormat="1" applyFont="1" applyFill="1" applyBorder="1" applyAlignment="1"/>
    <xf numFmtId="3" fontId="6" fillId="3" borderId="32" xfId="0" applyNumberFormat="1" applyFont="1" applyFill="1" applyBorder="1" applyAlignment="1"/>
    <xf numFmtId="3" fontId="6" fillId="3" borderId="33" xfId="0" applyNumberFormat="1" applyFont="1" applyFill="1" applyBorder="1" applyAlignment="1"/>
    <xf numFmtId="3" fontId="6" fillId="0" borderId="34" xfId="0" applyNumberFormat="1" applyFont="1" applyFill="1" applyBorder="1"/>
    <xf numFmtId="3" fontId="6" fillId="0" borderId="35" xfId="0" applyNumberFormat="1" applyFont="1" applyFill="1" applyBorder="1"/>
    <xf numFmtId="3" fontId="6" fillId="0" borderId="36" xfId="0" applyNumberFormat="1" applyFont="1" applyFill="1" applyBorder="1"/>
    <xf numFmtId="3" fontId="6" fillId="0" borderId="37" xfId="0" applyNumberFormat="1" applyFont="1" applyFill="1" applyBorder="1"/>
    <xf numFmtId="3" fontId="6" fillId="5" borderId="38" xfId="0" applyNumberFormat="1" applyFont="1" applyFill="1" applyBorder="1"/>
    <xf numFmtId="3" fontId="6" fillId="5" borderId="39" xfId="0" applyNumberFormat="1" applyFont="1" applyFill="1" applyBorder="1"/>
    <xf numFmtId="3" fontId="6" fillId="5" borderId="40" xfId="0" applyNumberFormat="1" applyFont="1" applyFill="1" applyBorder="1"/>
    <xf numFmtId="3" fontId="6" fillId="5" borderId="41" xfId="0" applyNumberFormat="1" applyFont="1" applyFill="1" applyBorder="1"/>
    <xf numFmtId="3" fontId="6" fillId="3" borderId="15" xfId="0" applyNumberFormat="1" applyFont="1" applyFill="1" applyBorder="1" applyAlignment="1"/>
    <xf numFmtId="3" fontId="6" fillId="3" borderId="42" xfId="0" applyNumberFormat="1" applyFont="1" applyFill="1" applyBorder="1" applyAlignment="1"/>
    <xf numFmtId="3" fontId="6" fillId="3" borderId="36" xfId="0" applyNumberFormat="1" applyFont="1" applyFill="1" applyBorder="1" applyAlignment="1"/>
    <xf numFmtId="3" fontId="6" fillId="0" borderId="42" xfId="0" applyNumberFormat="1" applyFont="1" applyFill="1" applyBorder="1"/>
    <xf numFmtId="3" fontId="6" fillId="5" borderId="47" xfId="0" applyNumberFormat="1" applyFont="1" applyFill="1" applyBorder="1"/>
    <xf numFmtId="3" fontId="6" fillId="5" borderId="43" xfId="0" applyNumberFormat="1" applyFont="1" applyFill="1" applyBorder="1"/>
    <xf numFmtId="3" fontId="6" fillId="5" borderId="44" xfId="0" applyNumberFormat="1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99"/>
      <color rgb="FF00CC66"/>
      <color rgb="FF33CC33"/>
      <color rgb="FFFFCC00"/>
      <color rgb="FF339933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showZeros="0" tabSelected="1" view="pageBreakPreview" topLeftCell="A4" zoomScale="115" zoomScaleNormal="100" zoomScaleSheetLayoutView="115" workbookViewId="0">
      <selection activeCell="S44" sqref="S44"/>
    </sheetView>
  </sheetViews>
  <sheetFormatPr defaultColWidth="9" defaultRowHeight="13.5" x14ac:dyDescent="0.15"/>
  <cols>
    <col min="1" max="1" width="11" style="1" customWidth="1"/>
    <col min="2" max="2" width="5.375" style="1" customWidth="1"/>
    <col min="3" max="3" width="3.125" style="1" customWidth="1"/>
    <col min="4" max="4" width="5.375" style="1" customWidth="1"/>
    <col min="5" max="5" width="3.125" style="1" customWidth="1"/>
    <col min="6" max="6" width="5.375" style="1" customWidth="1"/>
    <col min="7" max="7" width="3.125" style="1" customWidth="1"/>
    <col min="8" max="8" width="5.375" style="1" customWidth="1"/>
    <col min="9" max="9" width="3.125" style="1" customWidth="1"/>
    <col min="10" max="10" width="5.375" style="1" customWidth="1"/>
    <col min="11" max="11" width="3.125" style="1" customWidth="1"/>
    <col min="12" max="12" width="5.375" style="1" customWidth="1"/>
    <col min="13" max="13" width="3.125" style="1" customWidth="1"/>
    <col min="14" max="14" width="6.25" style="1" customWidth="1"/>
    <col min="15" max="15" width="5.25" style="1" customWidth="1"/>
    <col min="16" max="16" width="6.625" style="1" bestFit="1" customWidth="1"/>
    <col min="17" max="17" width="5" style="1" customWidth="1"/>
    <col min="18" max="16384" width="9" style="1"/>
  </cols>
  <sheetData>
    <row r="1" spans="1:17" ht="27" customHeight="1" thickBot="1" x14ac:dyDescent="0.25">
      <c r="A1" s="46" t="s">
        <v>24</v>
      </c>
      <c r="B1" s="46"/>
      <c r="C1" s="46"/>
      <c r="D1" s="46"/>
      <c r="E1" s="46"/>
      <c r="F1" s="47"/>
      <c r="G1" s="47"/>
      <c r="H1"/>
      <c r="N1" s="48"/>
      <c r="O1" s="48"/>
      <c r="P1" s="48"/>
      <c r="Q1" s="48"/>
    </row>
    <row r="2" spans="1:17" x14ac:dyDescent="0.15">
      <c r="A2" s="3" t="s">
        <v>0</v>
      </c>
      <c r="B2" s="49" t="s">
        <v>25</v>
      </c>
      <c r="C2" s="50"/>
      <c r="D2" s="49" t="s">
        <v>27</v>
      </c>
      <c r="E2" s="50"/>
      <c r="F2" s="49" t="s">
        <v>28</v>
      </c>
      <c r="G2" s="50"/>
      <c r="H2" s="49" t="s">
        <v>29</v>
      </c>
      <c r="I2" s="50"/>
      <c r="J2" s="49" t="s">
        <v>30</v>
      </c>
      <c r="K2" s="50"/>
      <c r="L2" s="49" t="s">
        <v>31</v>
      </c>
      <c r="M2" s="50"/>
      <c r="N2" s="42" t="s">
        <v>32</v>
      </c>
      <c r="O2" s="43"/>
      <c r="P2" s="44" t="s">
        <v>1</v>
      </c>
      <c r="Q2" s="45"/>
    </row>
    <row r="3" spans="1:17" ht="52.5" customHeight="1" x14ac:dyDescent="0.15">
      <c r="A3" s="4" t="s">
        <v>2</v>
      </c>
      <c r="B3" s="5" t="s">
        <v>26</v>
      </c>
      <c r="C3" s="6" t="s">
        <v>3</v>
      </c>
      <c r="D3" s="5" t="s">
        <v>26</v>
      </c>
      <c r="E3" s="6" t="s">
        <v>3</v>
      </c>
      <c r="F3" s="5" t="s">
        <v>26</v>
      </c>
      <c r="G3" s="6" t="s">
        <v>3</v>
      </c>
      <c r="H3" s="5" t="s">
        <v>26</v>
      </c>
      <c r="I3" s="6" t="s">
        <v>3</v>
      </c>
      <c r="J3" s="5" t="s">
        <v>26</v>
      </c>
      <c r="K3" s="6" t="s">
        <v>3</v>
      </c>
      <c r="L3" s="5" t="s">
        <v>26</v>
      </c>
      <c r="M3" s="6" t="s">
        <v>3</v>
      </c>
      <c r="N3" s="17" t="s">
        <v>26</v>
      </c>
      <c r="O3" s="18" t="s">
        <v>3</v>
      </c>
      <c r="P3" s="7" t="s">
        <v>26</v>
      </c>
      <c r="Q3" s="20" t="s">
        <v>3</v>
      </c>
    </row>
    <row r="4" spans="1:17" s="2" customFormat="1" x14ac:dyDescent="0.15">
      <c r="A4" s="13" t="s">
        <v>4</v>
      </c>
      <c r="B4" s="51">
        <v>43</v>
      </c>
      <c r="C4" s="51">
        <v>2</v>
      </c>
      <c r="D4" s="51">
        <v>62</v>
      </c>
      <c r="E4" s="51">
        <v>2</v>
      </c>
      <c r="F4" s="51">
        <v>48</v>
      </c>
      <c r="G4" s="51">
        <v>2</v>
      </c>
      <c r="H4" s="51">
        <v>41</v>
      </c>
      <c r="I4" s="51">
        <v>2</v>
      </c>
      <c r="J4" s="51">
        <v>51</v>
      </c>
      <c r="K4" s="51">
        <v>2</v>
      </c>
      <c r="L4" s="51">
        <v>38</v>
      </c>
      <c r="M4" s="51">
        <v>2</v>
      </c>
      <c r="N4" s="52">
        <v>15</v>
      </c>
      <c r="O4" s="53">
        <v>3</v>
      </c>
      <c r="P4" s="54">
        <f t="shared" ref="P4:P23" si="0">B4+D4+F4+H4+J4+L4+N4</f>
        <v>298</v>
      </c>
      <c r="Q4" s="55">
        <f t="shared" ref="Q4:Q23" si="1">C4+E4+G4+I4+K4+M4+O4</f>
        <v>15</v>
      </c>
    </row>
    <row r="5" spans="1:17" s="2" customFormat="1" x14ac:dyDescent="0.15">
      <c r="A5" s="13" t="s">
        <v>5</v>
      </c>
      <c r="B5" s="51">
        <v>24</v>
      </c>
      <c r="C5" s="51">
        <v>1</v>
      </c>
      <c r="D5" s="51">
        <v>28</v>
      </c>
      <c r="E5" s="51">
        <v>1</v>
      </c>
      <c r="F5" s="51">
        <v>32</v>
      </c>
      <c r="G5" s="51">
        <v>1</v>
      </c>
      <c r="H5" s="51">
        <v>33</v>
      </c>
      <c r="I5" s="51">
        <v>2</v>
      </c>
      <c r="J5" s="51">
        <v>31</v>
      </c>
      <c r="K5" s="51">
        <v>1</v>
      </c>
      <c r="L5" s="51">
        <v>39</v>
      </c>
      <c r="M5" s="51">
        <v>2</v>
      </c>
      <c r="N5" s="52">
        <v>7</v>
      </c>
      <c r="O5" s="53">
        <v>2</v>
      </c>
      <c r="P5" s="54">
        <f t="shared" si="0"/>
        <v>194</v>
      </c>
      <c r="Q5" s="55">
        <f t="shared" si="1"/>
        <v>10</v>
      </c>
    </row>
    <row r="6" spans="1:17" s="2" customFormat="1" x14ac:dyDescent="0.15">
      <c r="A6" s="14" t="s">
        <v>23</v>
      </c>
      <c r="B6" s="51">
        <v>77</v>
      </c>
      <c r="C6" s="51">
        <v>3</v>
      </c>
      <c r="D6" s="51">
        <v>63</v>
      </c>
      <c r="E6" s="51">
        <v>2</v>
      </c>
      <c r="F6" s="51">
        <v>89</v>
      </c>
      <c r="G6" s="51">
        <v>3</v>
      </c>
      <c r="H6" s="51">
        <v>73</v>
      </c>
      <c r="I6" s="51">
        <v>3</v>
      </c>
      <c r="J6" s="51">
        <v>81</v>
      </c>
      <c r="K6" s="51">
        <v>3</v>
      </c>
      <c r="L6" s="51">
        <v>81</v>
      </c>
      <c r="M6" s="51">
        <v>3</v>
      </c>
      <c r="N6" s="52">
        <v>22</v>
      </c>
      <c r="O6" s="53">
        <v>5</v>
      </c>
      <c r="P6" s="54">
        <f t="shared" si="0"/>
        <v>486</v>
      </c>
      <c r="Q6" s="55">
        <f t="shared" si="1"/>
        <v>22</v>
      </c>
    </row>
    <row r="7" spans="1:17" s="2" customFormat="1" x14ac:dyDescent="0.15">
      <c r="A7" s="13" t="s">
        <v>6</v>
      </c>
      <c r="B7" s="51">
        <v>67</v>
      </c>
      <c r="C7" s="51">
        <v>2</v>
      </c>
      <c r="D7" s="51">
        <v>77</v>
      </c>
      <c r="E7" s="51">
        <v>3</v>
      </c>
      <c r="F7" s="51">
        <v>76</v>
      </c>
      <c r="G7" s="51">
        <v>3</v>
      </c>
      <c r="H7" s="51">
        <v>90</v>
      </c>
      <c r="I7" s="51">
        <v>3</v>
      </c>
      <c r="J7" s="51">
        <v>68</v>
      </c>
      <c r="K7" s="51">
        <v>2</v>
      </c>
      <c r="L7" s="51">
        <v>87</v>
      </c>
      <c r="M7" s="51">
        <v>3</v>
      </c>
      <c r="N7" s="52">
        <v>29</v>
      </c>
      <c r="O7" s="53">
        <v>4</v>
      </c>
      <c r="P7" s="54">
        <f t="shared" si="0"/>
        <v>494</v>
      </c>
      <c r="Q7" s="55">
        <f t="shared" si="1"/>
        <v>20</v>
      </c>
    </row>
    <row r="8" spans="1:17" s="2" customFormat="1" x14ac:dyDescent="0.15">
      <c r="A8" s="13" t="s">
        <v>53</v>
      </c>
      <c r="B8" s="51">
        <v>66</v>
      </c>
      <c r="C8" s="51">
        <v>2</v>
      </c>
      <c r="D8" s="51">
        <v>59</v>
      </c>
      <c r="E8" s="51">
        <v>2</v>
      </c>
      <c r="F8" s="51">
        <v>75</v>
      </c>
      <c r="G8" s="51">
        <v>3</v>
      </c>
      <c r="H8" s="51">
        <v>74</v>
      </c>
      <c r="I8" s="51">
        <v>3</v>
      </c>
      <c r="J8" s="51">
        <v>88</v>
      </c>
      <c r="K8" s="51">
        <v>3</v>
      </c>
      <c r="L8" s="51">
        <v>78</v>
      </c>
      <c r="M8" s="51">
        <v>3</v>
      </c>
      <c r="N8" s="52">
        <v>37</v>
      </c>
      <c r="O8" s="53">
        <v>7</v>
      </c>
      <c r="P8" s="54">
        <f t="shared" si="0"/>
        <v>477</v>
      </c>
      <c r="Q8" s="55">
        <f t="shared" si="1"/>
        <v>23</v>
      </c>
    </row>
    <row r="9" spans="1:17" s="2" customFormat="1" x14ac:dyDescent="0.15">
      <c r="A9" s="13" t="s">
        <v>7</v>
      </c>
      <c r="B9" s="51">
        <v>22</v>
      </c>
      <c r="C9" s="51">
        <v>1</v>
      </c>
      <c r="D9" s="51">
        <v>23</v>
      </c>
      <c r="E9" s="51">
        <v>1</v>
      </c>
      <c r="F9" s="51">
        <v>29</v>
      </c>
      <c r="G9" s="51">
        <v>1</v>
      </c>
      <c r="H9" s="51">
        <v>19</v>
      </c>
      <c r="I9" s="51">
        <v>1</v>
      </c>
      <c r="J9" s="51">
        <v>30</v>
      </c>
      <c r="K9" s="51">
        <v>1</v>
      </c>
      <c r="L9" s="51">
        <v>29</v>
      </c>
      <c r="M9" s="51">
        <v>1</v>
      </c>
      <c r="N9" s="52">
        <v>9</v>
      </c>
      <c r="O9" s="53">
        <v>2</v>
      </c>
      <c r="P9" s="54">
        <f t="shared" si="0"/>
        <v>161</v>
      </c>
      <c r="Q9" s="55">
        <f t="shared" si="1"/>
        <v>8</v>
      </c>
    </row>
    <row r="10" spans="1:17" s="2" customFormat="1" x14ac:dyDescent="0.15">
      <c r="A10" s="16" t="s">
        <v>8</v>
      </c>
      <c r="B10" s="56">
        <v>19</v>
      </c>
      <c r="C10" s="56">
        <v>1</v>
      </c>
      <c r="D10" s="51">
        <v>20</v>
      </c>
      <c r="E10" s="51">
        <v>1</v>
      </c>
      <c r="F10" s="51">
        <v>17</v>
      </c>
      <c r="G10" s="51">
        <v>1</v>
      </c>
      <c r="H10" s="51">
        <v>25</v>
      </c>
      <c r="I10" s="51">
        <v>1</v>
      </c>
      <c r="J10" s="51">
        <v>22</v>
      </c>
      <c r="K10" s="57">
        <v>1</v>
      </c>
      <c r="L10" s="51">
        <v>25</v>
      </c>
      <c r="M10" s="51">
        <v>1</v>
      </c>
      <c r="N10" s="52">
        <v>7</v>
      </c>
      <c r="O10" s="53">
        <v>2</v>
      </c>
      <c r="P10" s="54">
        <f t="shared" si="0"/>
        <v>135</v>
      </c>
      <c r="Q10" s="58">
        <f t="shared" si="1"/>
        <v>8</v>
      </c>
    </row>
    <row r="11" spans="1:17" s="2" customFormat="1" x14ac:dyDescent="0.15">
      <c r="A11" s="13" t="s">
        <v>9</v>
      </c>
      <c r="B11" s="56">
        <v>23</v>
      </c>
      <c r="C11" s="56">
        <v>1</v>
      </c>
      <c r="D11" s="51">
        <v>23</v>
      </c>
      <c r="E11" s="51">
        <v>1</v>
      </c>
      <c r="F11" s="59">
        <v>25</v>
      </c>
      <c r="G11" s="51">
        <v>1</v>
      </c>
      <c r="H11" s="51">
        <v>26</v>
      </c>
      <c r="I11" s="51">
        <v>1</v>
      </c>
      <c r="J11" s="51">
        <v>26</v>
      </c>
      <c r="K11" s="51">
        <v>1</v>
      </c>
      <c r="L11" s="51">
        <v>34</v>
      </c>
      <c r="M11" s="51">
        <v>1</v>
      </c>
      <c r="N11" s="52">
        <v>3</v>
      </c>
      <c r="O11" s="53">
        <v>1</v>
      </c>
      <c r="P11" s="54">
        <f t="shared" si="0"/>
        <v>160</v>
      </c>
      <c r="Q11" s="55">
        <f t="shared" si="1"/>
        <v>7</v>
      </c>
    </row>
    <row r="12" spans="1:17" s="2" customFormat="1" x14ac:dyDescent="0.15">
      <c r="A12" s="16" t="s">
        <v>10</v>
      </c>
      <c r="B12" s="56">
        <v>71</v>
      </c>
      <c r="C12" s="56">
        <v>3</v>
      </c>
      <c r="D12" s="51">
        <v>72</v>
      </c>
      <c r="E12" s="51">
        <v>3</v>
      </c>
      <c r="F12" s="51">
        <v>81</v>
      </c>
      <c r="G12" s="51">
        <v>3</v>
      </c>
      <c r="H12" s="51">
        <v>101</v>
      </c>
      <c r="I12" s="57">
        <v>3</v>
      </c>
      <c r="J12" s="51">
        <v>84</v>
      </c>
      <c r="K12" s="51">
        <v>3</v>
      </c>
      <c r="L12" s="51">
        <v>89</v>
      </c>
      <c r="M12" s="51">
        <v>3</v>
      </c>
      <c r="N12" s="52">
        <v>22</v>
      </c>
      <c r="O12" s="53">
        <v>5</v>
      </c>
      <c r="P12" s="54">
        <f t="shared" si="0"/>
        <v>520</v>
      </c>
      <c r="Q12" s="55">
        <f t="shared" si="1"/>
        <v>23</v>
      </c>
    </row>
    <row r="13" spans="1:17" s="2" customFormat="1" x14ac:dyDescent="0.15">
      <c r="A13" s="13" t="s">
        <v>11</v>
      </c>
      <c r="B13" s="56">
        <v>48</v>
      </c>
      <c r="C13" s="56">
        <v>2</v>
      </c>
      <c r="D13" s="51">
        <v>55</v>
      </c>
      <c r="E13" s="51">
        <v>2</v>
      </c>
      <c r="F13" s="51">
        <v>45</v>
      </c>
      <c r="G13" s="51">
        <v>2</v>
      </c>
      <c r="H13" s="51">
        <v>50</v>
      </c>
      <c r="I13" s="51">
        <v>2</v>
      </c>
      <c r="J13" s="51">
        <v>39</v>
      </c>
      <c r="K13" s="51">
        <v>2</v>
      </c>
      <c r="L13" s="51">
        <v>58</v>
      </c>
      <c r="M13" s="51">
        <v>2</v>
      </c>
      <c r="N13" s="52">
        <v>13</v>
      </c>
      <c r="O13" s="53">
        <v>2</v>
      </c>
      <c r="P13" s="54">
        <f t="shared" si="0"/>
        <v>308</v>
      </c>
      <c r="Q13" s="55">
        <f t="shared" si="1"/>
        <v>14</v>
      </c>
    </row>
    <row r="14" spans="1:17" s="2" customFormat="1" x14ac:dyDescent="0.15">
      <c r="A14" s="13" t="s">
        <v>12</v>
      </c>
      <c r="B14" s="56">
        <v>8</v>
      </c>
      <c r="C14" s="56">
        <v>1</v>
      </c>
      <c r="D14" s="51">
        <v>15</v>
      </c>
      <c r="E14" s="51">
        <v>1</v>
      </c>
      <c r="F14" s="51">
        <v>23</v>
      </c>
      <c r="G14" s="51">
        <v>1</v>
      </c>
      <c r="H14" s="51">
        <v>18</v>
      </c>
      <c r="I14" s="51">
        <v>1</v>
      </c>
      <c r="J14" s="51">
        <v>18</v>
      </c>
      <c r="K14" s="51">
        <v>1</v>
      </c>
      <c r="L14" s="51">
        <v>28</v>
      </c>
      <c r="M14" s="51">
        <v>1</v>
      </c>
      <c r="N14" s="52">
        <v>5</v>
      </c>
      <c r="O14" s="53">
        <v>2</v>
      </c>
      <c r="P14" s="54">
        <f t="shared" si="0"/>
        <v>115</v>
      </c>
      <c r="Q14" s="55">
        <f t="shared" si="1"/>
        <v>8</v>
      </c>
    </row>
    <row r="15" spans="1:17" s="2" customFormat="1" x14ac:dyDescent="0.15">
      <c r="A15" s="13" t="s">
        <v>13</v>
      </c>
      <c r="B15" s="56">
        <v>89</v>
      </c>
      <c r="C15" s="56">
        <v>3</v>
      </c>
      <c r="D15" s="51">
        <v>100</v>
      </c>
      <c r="E15" s="51">
        <v>3</v>
      </c>
      <c r="F15" s="51">
        <v>105</v>
      </c>
      <c r="G15" s="51">
        <v>3</v>
      </c>
      <c r="H15" s="51">
        <v>101</v>
      </c>
      <c r="I15" s="51">
        <v>3</v>
      </c>
      <c r="J15" s="51">
        <v>109</v>
      </c>
      <c r="K15" s="51">
        <v>4</v>
      </c>
      <c r="L15" s="51">
        <v>81</v>
      </c>
      <c r="M15" s="51">
        <v>3</v>
      </c>
      <c r="N15" s="52">
        <v>50</v>
      </c>
      <c r="O15" s="53">
        <v>10</v>
      </c>
      <c r="P15" s="54">
        <f t="shared" si="0"/>
        <v>635</v>
      </c>
      <c r="Q15" s="55">
        <f t="shared" si="1"/>
        <v>29</v>
      </c>
    </row>
    <row r="16" spans="1:17" s="2" customFormat="1" x14ac:dyDescent="0.15">
      <c r="A16" s="13" t="s">
        <v>14</v>
      </c>
      <c r="B16" s="56">
        <v>63</v>
      </c>
      <c r="C16" s="56">
        <v>2</v>
      </c>
      <c r="D16" s="51">
        <v>79</v>
      </c>
      <c r="E16" s="51">
        <v>3</v>
      </c>
      <c r="F16" s="51">
        <v>91</v>
      </c>
      <c r="G16" s="51">
        <v>3</v>
      </c>
      <c r="H16" s="51">
        <v>78</v>
      </c>
      <c r="I16" s="51">
        <v>3</v>
      </c>
      <c r="J16" s="51">
        <v>98</v>
      </c>
      <c r="K16" s="51">
        <v>3</v>
      </c>
      <c r="L16" s="51">
        <v>107</v>
      </c>
      <c r="M16" s="51">
        <v>4</v>
      </c>
      <c r="N16" s="52">
        <v>34</v>
      </c>
      <c r="O16" s="53">
        <v>7</v>
      </c>
      <c r="P16" s="54">
        <f t="shared" si="0"/>
        <v>550</v>
      </c>
      <c r="Q16" s="55">
        <f t="shared" si="1"/>
        <v>25</v>
      </c>
    </row>
    <row r="17" spans="1:17" s="2" customFormat="1" x14ac:dyDescent="0.15">
      <c r="A17" s="13" t="s">
        <v>15</v>
      </c>
      <c r="B17" s="56">
        <v>6</v>
      </c>
      <c r="C17" s="56">
        <v>1</v>
      </c>
      <c r="D17" s="51">
        <v>9</v>
      </c>
      <c r="E17" s="51">
        <v>1</v>
      </c>
      <c r="F17" s="51">
        <v>9</v>
      </c>
      <c r="G17" s="51">
        <v>1</v>
      </c>
      <c r="H17" s="51">
        <v>9</v>
      </c>
      <c r="I17" s="51">
        <v>1</v>
      </c>
      <c r="J17" s="51">
        <v>11</v>
      </c>
      <c r="K17" s="51">
        <v>1</v>
      </c>
      <c r="L17" s="51">
        <v>7</v>
      </c>
      <c r="M17" s="51">
        <v>1</v>
      </c>
      <c r="N17" s="52">
        <v>1</v>
      </c>
      <c r="O17" s="53">
        <v>1</v>
      </c>
      <c r="P17" s="54">
        <f t="shared" si="0"/>
        <v>52</v>
      </c>
      <c r="Q17" s="55">
        <f t="shared" si="1"/>
        <v>7</v>
      </c>
    </row>
    <row r="18" spans="1:17" s="2" customFormat="1" ht="14.25" customHeight="1" x14ac:dyDescent="0.15">
      <c r="A18" s="13" t="s">
        <v>16</v>
      </c>
      <c r="B18" s="56">
        <v>52</v>
      </c>
      <c r="C18" s="56">
        <v>2</v>
      </c>
      <c r="D18" s="51">
        <v>69</v>
      </c>
      <c r="E18" s="51">
        <v>2</v>
      </c>
      <c r="F18" s="51">
        <v>71</v>
      </c>
      <c r="G18" s="51">
        <v>3</v>
      </c>
      <c r="H18" s="51">
        <v>65</v>
      </c>
      <c r="I18" s="51">
        <v>2</v>
      </c>
      <c r="J18" s="51">
        <v>70</v>
      </c>
      <c r="K18" s="51">
        <v>2</v>
      </c>
      <c r="L18" s="51">
        <v>61</v>
      </c>
      <c r="M18" s="51">
        <v>2</v>
      </c>
      <c r="N18" s="52">
        <v>15</v>
      </c>
      <c r="O18" s="53">
        <v>2</v>
      </c>
      <c r="P18" s="54">
        <f t="shared" si="0"/>
        <v>403</v>
      </c>
      <c r="Q18" s="55">
        <f t="shared" si="1"/>
        <v>15</v>
      </c>
    </row>
    <row r="19" spans="1:17" s="2" customFormat="1" x14ac:dyDescent="0.15">
      <c r="A19" s="13" t="s">
        <v>17</v>
      </c>
      <c r="B19" s="51">
        <v>34</v>
      </c>
      <c r="C19" s="56">
        <v>1</v>
      </c>
      <c r="D19" s="51">
        <v>32</v>
      </c>
      <c r="E19" s="51">
        <v>1</v>
      </c>
      <c r="F19" s="51">
        <v>41</v>
      </c>
      <c r="G19" s="51">
        <v>2</v>
      </c>
      <c r="H19" s="51">
        <v>29</v>
      </c>
      <c r="I19" s="51">
        <v>1</v>
      </c>
      <c r="J19" s="51">
        <v>38</v>
      </c>
      <c r="K19" s="51">
        <v>2</v>
      </c>
      <c r="L19" s="51">
        <v>17</v>
      </c>
      <c r="M19" s="51">
        <v>1</v>
      </c>
      <c r="N19" s="52">
        <v>17</v>
      </c>
      <c r="O19" s="53">
        <v>3</v>
      </c>
      <c r="P19" s="54">
        <f t="shared" si="0"/>
        <v>208</v>
      </c>
      <c r="Q19" s="55">
        <f t="shared" si="1"/>
        <v>11</v>
      </c>
    </row>
    <row r="20" spans="1:17" s="2" customFormat="1" x14ac:dyDescent="0.15">
      <c r="A20" s="13" t="s">
        <v>18</v>
      </c>
      <c r="B20" s="57">
        <v>40</v>
      </c>
      <c r="C20" s="56">
        <v>2</v>
      </c>
      <c r="D20" s="51">
        <v>52</v>
      </c>
      <c r="E20" s="51">
        <v>2</v>
      </c>
      <c r="F20" s="51">
        <v>54</v>
      </c>
      <c r="G20" s="51">
        <v>2</v>
      </c>
      <c r="H20" s="51">
        <v>47</v>
      </c>
      <c r="I20" s="51">
        <v>2</v>
      </c>
      <c r="J20" s="51">
        <v>53</v>
      </c>
      <c r="K20" s="51">
        <v>2</v>
      </c>
      <c r="L20" s="51">
        <v>49</v>
      </c>
      <c r="M20" s="51">
        <v>2</v>
      </c>
      <c r="N20" s="52">
        <v>19</v>
      </c>
      <c r="O20" s="53">
        <v>4</v>
      </c>
      <c r="P20" s="54">
        <f t="shared" si="0"/>
        <v>314</v>
      </c>
      <c r="Q20" s="55">
        <f t="shared" si="1"/>
        <v>16</v>
      </c>
    </row>
    <row r="21" spans="1:17" s="2" customFormat="1" x14ac:dyDescent="0.15">
      <c r="A21" s="13" t="s">
        <v>19</v>
      </c>
      <c r="B21" s="56">
        <v>29</v>
      </c>
      <c r="C21" s="56">
        <v>1</v>
      </c>
      <c r="D21" s="51">
        <v>28</v>
      </c>
      <c r="E21" s="51">
        <v>1</v>
      </c>
      <c r="F21" s="51">
        <v>24</v>
      </c>
      <c r="G21" s="51">
        <v>1</v>
      </c>
      <c r="H21" s="51">
        <v>20</v>
      </c>
      <c r="I21" s="51">
        <v>1</v>
      </c>
      <c r="J21" s="51">
        <v>35</v>
      </c>
      <c r="K21" s="51">
        <v>1</v>
      </c>
      <c r="L21" s="51">
        <v>31</v>
      </c>
      <c r="M21" s="51">
        <v>1</v>
      </c>
      <c r="N21" s="52">
        <v>17</v>
      </c>
      <c r="O21" s="53">
        <v>3</v>
      </c>
      <c r="P21" s="54">
        <f t="shared" si="0"/>
        <v>184</v>
      </c>
      <c r="Q21" s="55">
        <f t="shared" si="1"/>
        <v>9</v>
      </c>
    </row>
    <row r="22" spans="1:17" s="2" customFormat="1" x14ac:dyDescent="0.15">
      <c r="A22" s="13" t="s">
        <v>20</v>
      </c>
      <c r="B22" s="57">
        <v>50</v>
      </c>
      <c r="C22" s="51">
        <v>2</v>
      </c>
      <c r="D22" s="51">
        <v>57</v>
      </c>
      <c r="E22" s="51">
        <v>2</v>
      </c>
      <c r="F22" s="51">
        <v>82</v>
      </c>
      <c r="G22" s="51">
        <v>3</v>
      </c>
      <c r="H22" s="51">
        <v>67</v>
      </c>
      <c r="I22" s="51">
        <v>2</v>
      </c>
      <c r="J22" s="51">
        <v>74</v>
      </c>
      <c r="K22" s="51">
        <v>3</v>
      </c>
      <c r="L22" s="51">
        <v>70</v>
      </c>
      <c r="M22" s="51">
        <v>3</v>
      </c>
      <c r="N22" s="52">
        <v>24</v>
      </c>
      <c r="O22" s="53">
        <v>4</v>
      </c>
      <c r="P22" s="54">
        <f t="shared" si="0"/>
        <v>424</v>
      </c>
      <c r="Q22" s="55">
        <f t="shared" si="1"/>
        <v>19</v>
      </c>
    </row>
    <row r="23" spans="1:17" s="2" customFormat="1" ht="14.25" thickBot="1" x14ac:dyDescent="0.2">
      <c r="A23" s="15" t="s">
        <v>21</v>
      </c>
      <c r="B23" s="60">
        <v>53</v>
      </c>
      <c r="C23" s="60">
        <v>2</v>
      </c>
      <c r="D23" s="60">
        <v>53</v>
      </c>
      <c r="E23" s="51">
        <v>2</v>
      </c>
      <c r="F23" s="60">
        <v>74</v>
      </c>
      <c r="G23" s="60">
        <v>3</v>
      </c>
      <c r="H23" s="60">
        <v>65</v>
      </c>
      <c r="I23" s="51">
        <v>2</v>
      </c>
      <c r="J23" s="60">
        <v>75</v>
      </c>
      <c r="K23" s="61">
        <v>3</v>
      </c>
      <c r="L23" s="60">
        <v>84</v>
      </c>
      <c r="M23" s="51">
        <v>3</v>
      </c>
      <c r="N23" s="52">
        <v>27</v>
      </c>
      <c r="O23" s="53">
        <v>6</v>
      </c>
      <c r="P23" s="54">
        <f t="shared" si="0"/>
        <v>431</v>
      </c>
      <c r="Q23" s="55">
        <f t="shared" si="1"/>
        <v>21</v>
      </c>
    </row>
    <row r="24" spans="1:17" s="12" customFormat="1" ht="15" thickTop="1" thickBot="1" x14ac:dyDescent="0.2">
      <c r="A24" s="19" t="s">
        <v>22</v>
      </c>
      <c r="B24" s="62">
        <f t="shared" ref="B24:Q24" si="2">SUM(B4:B23)</f>
        <v>884</v>
      </c>
      <c r="C24" s="62">
        <f t="shared" si="2"/>
        <v>35</v>
      </c>
      <c r="D24" s="63">
        <f t="shared" si="2"/>
        <v>976</v>
      </c>
      <c r="E24" s="63">
        <f t="shared" si="2"/>
        <v>36</v>
      </c>
      <c r="F24" s="62">
        <f t="shared" si="2"/>
        <v>1091</v>
      </c>
      <c r="G24" s="62">
        <f t="shared" si="2"/>
        <v>42</v>
      </c>
      <c r="H24" s="62">
        <f t="shared" si="2"/>
        <v>1031</v>
      </c>
      <c r="I24" s="63">
        <f t="shared" si="2"/>
        <v>39</v>
      </c>
      <c r="J24" s="62">
        <f t="shared" si="2"/>
        <v>1101</v>
      </c>
      <c r="K24" s="63">
        <f t="shared" si="2"/>
        <v>41</v>
      </c>
      <c r="L24" s="62">
        <f t="shared" si="2"/>
        <v>1093</v>
      </c>
      <c r="M24" s="63">
        <f t="shared" si="2"/>
        <v>42</v>
      </c>
      <c r="N24" s="64">
        <f t="shared" si="2"/>
        <v>373</v>
      </c>
      <c r="O24" s="65">
        <f t="shared" si="2"/>
        <v>75</v>
      </c>
      <c r="P24" s="66">
        <f t="shared" si="2"/>
        <v>6549</v>
      </c>
      <c r="Q24" s="67">
        <f t="shared" si="2"/>
        <v>310</v>
      </c>
    </row>
    <row r="25" spans="1:17" x14ac:dyDescent="0.15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33"/>
      <c r="O25" s="33"/>
      <c r="P25" s="33"/>
      <c r="Q25" s="40"/>
    </row>
    <row r="26" spans="1:17" ht="27" customHeight="1" thickBot="1" x14ac:dyDescent="0.25">
      <c r="A26" s="37" t="s">
        <v>33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2"/>
      <c r="O26" s="32"/>
      <c r="P26" s="32"/>
      <c r="Q26" s="38"/>
    </row>
    <row r="27" spans="1:17" ht="13.5" customHeight="1" x14ac:dyDescent="0.15">
      <c r="A27" s="3" t="s">
        <v>0</v>
      </c>
      <c r="B27" s="49" t="s">
        <v>25</v>
      </c>
      <c r="C27" s="50"/>
      <c r="D27" s="49" t="s">
        <v>27</v>
      </c>
      <c r="E27" s="50"/>
      <c r="F27" s="49" t="s">
        <v>28</v>
      </c>
      <c r="G27" s="50"/>
      <c r="H27" s="49"/>
      <c r="I27" s="50"/>
      <c r="J27" s="49"/>
      <c r="K27" s="50"/>
      <c r="L27" s="49"/>
      <c r="M27" s="50"/>
      <c r="N27" s="42" t="s">
        <v>32</v>
      </c>
      <c r="O27" s="43"/>
      <c r="P27" s="44" t="s">
        <v>1</v>
      </c>
      <c r="Q27" s="45"/>
    </row>
    <row r="28" spans="1:17" ht="52.5" customHeight="1" x14ac:dyDescent="0.15">
      <c r="A28" s="4" t="s">
        <v>2</v>
      </c>
      <c r="B28" s="5" t="s">
        <v>34</v>
      </c>
      <c r="C28" s="6" t="s">
        <v>3</v>
      </c>
      <c r="D28" s="5" t="s">
        <v>34</v>
      </c>
      <c r="E28" s="6" t="s">
        <v>3</v>
      </c>
      <c r="F28" s="5" t="s">
        <v>34</v>
      </c>
      <c r="G28" s="6" t="s">
        <v>3</v>
      </c>
      <c r="H28" s="5"/>
      <c r="I28" s="6"/>
      <c r="J28" s="5"/>
      <c r="K28" s="6"/>
      <c r="L28" s="5"/>
      <c r="M28" s="6"/>
      <c r="N28" s="17" t="s">
        <v>34</v>
      </c>
      <c r="O28" s="18" t="s">
        <v>3</v>
      </c>
      <c r="P28" s="7" t="s">
        <v>34</v>
      </c>
      <c r="Q28" s="20" t="s">
        <v>3</v>
      </c>
    </row>
    <row r="29" spans="1:17" s="2" customFormat="1" x14ac:dyDescent="0.15">
      <c r="A29" s="13" t="s">
        <v>36</v>
      </c>
      <c r="B29" s="51">
        <v>70</v>
      </c>
      <c r="C29" s="51">
        <v>2</v>
      </c>
      <c r="D29" s="51">
        <v>86</v>
      </c>
      <c r="E29" s="51">
        <v>3</v>
      </c>
      <c r="F29" s="51">
        <v>94</v>
      </c>
      <c r="G29" s="51">
        <v>3</v>
      </c>
      <c r="H29" s="68"/>
      <c r="I29" s="68"/>
      <c r="J29" s="69"/>
      <c r="K29" s="68"/>
      <c r="L29" s="70"/>
      <c r="M29" s="70"/>
      <c r="N29" s="71">
        <v>8</v>
      </c>
      <c r="O29" s="53">
        <v>2</v>
      </c>
      <c r="P29" s="54">
        <f>B29+D29+F29+N29</f>
        <v>258</v>
      </c>
      <c r="Q29" s="55">
        <f>C29+E29+G29+O29</f>
        <v>10</v>
      </c>
    </row>
    <row r="30" spans="1:17" s="2" customFormat="1" x14ac:dyDescent="0.15">
      <c r="A30" s="16" t="s">
        <v>37</v>
      </c>
      <c r="B30" s="51">
        <v>90</v>
      </c>
      <c r="C30" s="51">
        <v>3</v>
      </c>
      <c r="D30" s="51">
        <v>94</v>
      </c>
      <c r="E30" s="51">
        <v>3</v>
      </c>
      <c r="F30" s="51">
        <v>99</v>
      </c>
      <c r="G30" s="51">
        <v>3</v>
      </c>
      <c r="H30" s="68"/>
      <c r="I30" s="68"/>
      <c r="J30" s="72"/>
      <c r="K30" s="73"/>
      <c r="L30" s="74"/>
      <c r="M30" s="74"/>
      <c r="N30" s="71">
        <v>9</v>
      </c>
      <c r="O30" s="53">
        <v>3</v>
      </c>
      <c r="P30" s="54">
        <f t="shared" ref="P30:P39" si="3">B30+D30+F30+N30</f>
        <v>292</v>
      </c>
      <c r="Q30" s="55">
        <f t="shared" ref="Q30:Q39" si="4">C30+E30+G30+O30</f>
        <v>12</v>
      </c>
    </row>
    <row r="31" spans="1:17" s="2" customFormat="1" x14ac:dyDescent="0.15">
      <c r="A31" s="13" t="s">
        <v>38</v>
      </c>
      <c r="B31" s="51">
        <v>139</v>
      </c>
      <c r="C31" s="51">
        <v>4</v>
      </c>
      <c r="D31" s="51">
        <v>142</v>
      </c>
      <c r="E31" s="51">
        <v>5</v>
      </c>
      <c r="F31" s="51">
        <v>149</v>
      </c>
      <c r="G31" s="51">
        <v>4</v>
      </c>
      <c r="H31" s="75"/>
      <c r="I31" s="75"/>
      <c r="J31" s="76"/>
      <c r="K31" s="75"/>
      <c r="L31" s="77"/>
      <c r="M31" s="77"/>
      <c r="N31" s="71">
        <v>16</v>
      </c>
      <c r="O31" s="53">
        <v>4</v>
      </c>
      <c r="P31" s="54">
        <f t="shared" si="3"/>
        <v>446</v>
      </c>
      <c r="Q31" s="55">
        <f t="shared" si="4"/>
        <v>17</v>
      </c>
    </row>
    <row r="32" spans="1:17" s="2" customFormat="1" x14ac:dyDescent="0.15">
      <c r="A32" s="13" t="s">
        <v>39</v>
      </c>
      <c r="B32" s="56">
        <v>170</v>
      </c>
      <c r="C32" s="51">
        <v>5</v>
      </c>
      <c r="D32" s="51">
        <v>148</v>
      </c>
      <c r="E32" s="51">
        <v>5</v>
      </c>
      <c r="F32" s="51">
        <v>180</v>
      </c>
      <c r="G32" s="51">
        <v>5</v>
      </c>
      <c r="H32" s="68"/>
      <c r="I32" s="68"/>
      <c r="J32" s="69"/>
      <c r="K32" s="68"/>
      <c r="L32" s="70"/>
      <c r="M32" s="70"/>
      <c r="N32" s="71">
        <v>14</v>
      </c>
      <c r="O32" s="53">
        <v>2</v>
      </c>
      <c r="P32" s="54">
        <f t="shared" si="3"/>
        <v>512</v>
      </c>
      <c r="Q32" s="55">
        <f t="shared" si="4"/>
        <v>17</v>
      </c>
    </row>
    <row r="33" spans="1:17" s="2" customFormat="1" x14ac:dyDescent="0.15">
      <c r="A33" s="16" t="s">
        <v>40</v>
      </c>
      <c r="B33" s="51">
        <v>206</v>
      </c>
      <c r="C33" s="51">
        <v>6</v>
      </c>
      <c r="D33" s="51">
        <v>193</v>
      </c>
      <c r="E33" s="51">
        <v>6</v>
      </c>
      <c r="F33" s="51">
        <v>199</v>
      </c>
      <c r="G33" s="51">
        <v>5</v>
      </c>
      <c r="H33" s="68"/>
      <c r="I33" s="68"/>
      <c r="J33" s="69"/>
      <c r="K33" s="68"/>
      <c r="L33" s="70"/>
      <c r="M33" s="70"/>
      <c r="N33" s="71">
        <v>30</v>
      </c>
      <c r="O33" s="53">
        <v>5</v>
      </c>
      <c r="P33" s="54">
        <f t="shared" si="3"/>
        <v>628</v>
      </c>
      <c r="Q33" s="55">
        <f t="shared" si="4"/>
        <v>22</v>
      </c>
    </row>
    <row r="34" spans="1:17" s="2" customFormat="1" x14ac:dyDescent="0.15">
      <c r="A34" s="13" t="s">
        <v>41</v>
      </c>
      <c r="B34" s="51">
        <v>89</v>
      </c>
      <c r="C34" s="51">
        <v>3</v>
      </c>
      <c r="D34" s="51">
        <v>64</v>
      </c>
      <c r="E34" s="51">
        <v>2</v>
      </c>
      <c r="F34" s="51">
        <v>77</v>
      </c>
      <c r="G34" s="51">
        <v>2</v>
      </c>
      <c r="H34" s="68"/>
      <c r="I34" s="68"/>
      <c r="J34" s="69"/>
      <c r="K34" s="68"/>
      <c r="L34" s="70"/>
      <c r="M34" s="70"/>
      <c r="N34" s="71">
        <v>8</v>
      </c>
      <c r="O34" s="53">
        <v>2</v>
      </c>
      <c r="P34" s="54">
        <f t="shared" si="3"/>
        <v>238</v>
      </c>
      <c r="Q34" s="55">
        <f t="shared" si="4"/>
        <v>9</v>
      </c>
    </row>
    <row r="35" spans="1:17" s="2" customFormat="1" x14ac:dyDescent="0.15">
      <c r="A35" s="13" t="s">
        <v>42</v>
      </c>
      <c r="B35" s="57">
        <v>87</v>
      </c>
      <c r="C35" s="51">
        <v>3</v>
      </c>
      <c r="D35" s="51">
        <v>93</v>
      </c>
      <c r="E35" s="51">
        <v>3</v>
      </c>
      <c r="F35" s="51">
        <v>98</v>
      </c>
      <c r="G35" s="51">
        <v>3</v>
      </c>
      <c r="H35" s="68"/>
      <c r="I35" s="68"/>
      <c r="J35" s="69"/>
      <c r="K35" s="68"/>
      <c r="L35" s="70"/>
      <c r="M35" s="70"/>
      <c r="N35" s="71">
        <v>17</v>
      </c>
      <c r="O35" s="53">
        <v>3</v>
      </c>
      <c r="P35" s="54">
        <f t="shared" si="3"/>
        <v>295</v>
      </c>
      <c r="Q35" s="55">
        <f t="shared" si="4"/>
        <v>12</v>
      </c>
    </row>
    <row r="36" spans="1:17" s="2" customFormat="1" x14ac:dyDescent="0.15">
      <c r="A36" s="13" t="s">
        <v>43</v>
      </c>
      <c r="B36" s="51">
        <v>80</v>
      </c>
      <c r="C36" s="51">
        <v>3</v>
      </c>
      <c r="D36" s="51">
        <v>56</v>
      </c>
      <c r="E36" s="51">
        <v>2</v>
      </c>
      <c r="F36" s="51">
        <v>75</v>
      </c>
      <c r="G36" s="51">
        <v>2</v>
      </c>
      <c r="H36" s="75"/>
      <c r="I36" s="75"/>
      <c r="J36" s="76"/>
      <c r="K36" s="75"/>
      <c r="L36" s="77"/>
      <c r="M36" s="77"/>
      <c r="N36" s="71">
        <v>6</v>
      </c>
      <c r="O36" s="53">
        <v>2</v>
      </c>
      <c r="P36" s="54">
        <f t="shared" si="3"/>
        <v>217</v>
      </c>
      <c r="Q36" s="55">
        <f t="shared" si="4"/>
        <v>9</v>
      </c>
    </row>
    <row r="37" spans="1:17" s="2" customFormat="1" x14ac:dyDescent="0.15">
      <c r="A37" s="13" t="s">
        <v>44</v>
      </c>
      <c r="B37" s="51">
        <v>101</v>
      </c>
      <c r="C37" s="51">
        <v>3</v>
      </c>
      <c r="D37" s="56">
        <v>92</v>
      </c>
      <c r="E37" s="51">
        <v>3</v>
      </c>
      <c r="F37" s="51">
        <v>80</v>
      </c>
      <c r="G37" s="51">
        <v>2</v>
      </c>
      <c r="H37" s="68"/>
      <c r="I37" s="68"/>
      <c r="J37" s="69"/>
      <c r="K37" s="68"/>
      <c r="L37" s="70"/>
      <c r="M37" s="70"/>
      <c r="N37" s="71">
        <v>14</v>
      </c>
      <c r="O37" s="53">
        <v>2</v>
      </c>
      <c r="P37" s="54">
        <f t="shared" si="3"/>
        <v>287</v>
      </c>
      <c r="Q37" s="55">
        <f t="shared" si="4"/>
        <v>10</v>
      </c>
    </row>
    <row r="38" spans="1:17" s="2" customFormat="1" x14ac:dyDescent="0.15">
      <c r="A38" s="13" t="s">
        <v>45</v>
      </c>
      <c r="B38" s="51">
        <v>28</v>
      </c>
      <c r="C38" s="51">
        <v>1</v>
      </c>
      <c r="D38" s="51">
        <v>36</v>
      </c>
      <c r="E38" s="51">
        <v>1</v>
      </c>
      <c r="F38" s="51">
        <v>35</v>
      </c>
      <c r="G38" s="51">
        <v>1</v>
      </c>
      <c r="H38" s="68"/>
      <c r="I38" s="68"/>
      <c r="J38" s="69"/>
      <c r="K38" s="68"/>
      <c r="L38" s="70"/>
      <c r="M38" s="70"/>
      <c r="N38" s="71">
        <v>2</v>
      </c>
      <c r="O38" s="53">
        <v>2</v>
      </c>
      <c r="P38" s="54">
        <f t="shared" si="3"/>
        <v>101</v>
      </c>
      <c r="Q38" s="55">
        <f t="shared" si="4"/>
        <v>5</v>
      </c>
    </row>
    <row r="39" spans="1:17" s="2" customFormat="1" ht="14.25" thickBot="1" x14ac:dyDescent="0.2">
      <c r="A39" s="15" t="s">
        <v>46</v>
      </c>
      <c r="B39" s="78">
        <v>66</v>
      </c>
      <c r="C39" s="61">
        <v>2</v>
      </c>
      <c r="D39" s="79">
        <v>95</v>
      </c>
      <c r="E39" s="60">
        <v>3</v>
      </c>
      <c r="F39" s="60">
        <v>85</v>
      </c>
      <c r="G39" s="61">
        <v>3</v>
      </c>
      <c r="H39" s="80"/>
      <c r="I39" s="80"/>
      <c r="J39" s="81"/>
      <c r="K39" s="80"/>
      <c r="L39" s="82"/>
      <c r="M39" s="82"/>
      <c r="N39" s="83">
        <v>7</v>
      </c>
      <c r="O39" s="84">
        <v>2</v>
      </c>
      <c r="P39" s="85">
        <f t="shared" si="3"/>
        <v>253</v>
      </c>
      <c r="Q39" s="86">
        <f t="shared" si="4"/>
        <v>10</v>
      </c>
    </row>
    <row r="40" spans="1:17" ht="15" thickTop="1" thickBot="1" x14ac:dyDescent="0.2">
      <c r="A40" s="19" t="s">
        <v>22</v>
      </c>
      <c r="B40" s="62">
        <f>SUM(B29:B39)</f>
        <v>1126</v>
      </c>
      <c r="C40" s="63">
        <f t="shared" ref="C40:G40" si="5">SUM(C29:C39)</f>
        <v>35</v>
      </c>
      <c r="D40" s="62">
        <f t="shared" si="5"/>
        <v>1099</v>
      </c>
      <c r="E40" s="62">
        <f t="shared" si="5"/>
        <v>36</v>
      </c>
      <c r="F40" s="62">
        <f t="shared" si="5"/>
        <v>1171</v>
      </c>
      <c r="G40" s="63">
        <f t="shared" si="5"/>
        <v>33</v>
      </c>
      <c r="H40" s="62"/>
      <c r="I40" s="62"/>
      <c r="J40" s="62"/>
      <c r="K40" s="62"/>
      <c r="L40" s="62"/>
      <c r="M40" s="62"/>
      <c r="N40" s="87">
        <f t="shared" ref="N40:Q40" si="6">SUM(N29:N39)</f>
        <v>131</v>
      </c>
      <c r="O40" s="88">
        <f t="shared" si="6"/>
        <v>29</v>
      </c>
      <c r="P40" s="89">
        <f t="shared" si="6"/>
        <v>3527</v>
      </c>
      <c r="Q40" s="90">
        <f t="shared" si="6"/>
        <v>133</v>
      </c>
    </row>
    <row r="41" spans="1:17" s="2" customFormat="1" x14ac:dyDescent="0.15">
      <c r="A41" s="41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</row>
    <row r="42" spans="1:17" s="2" customFormat="1" ht="27" customHeight="1" thickBot="1" x14ac:dyDescent="0.25">
      <c r="A42" s="36" t="s">
        <v>47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</row>
    <row r="43" spans="1:17" s="2" customFormat="1" ht="13.5" customHeight="1" x14ac:dyDescent="0.15">
      <c r="A43" s="3" t="s">
        <v>0</v>
      </c>
      <c r="B43" s="49" t="s">
        <v>25</v>
      </c>
      <c r="C43" s="50"/>
      <c r="D43" s="49" t="s">
        <v>27</v>
      </c>
      <c r="E43" s="50"/>
      <c r="F43" s="49" t="s">
        <v>28</v>
      </c>
      <c r="G43" s="50"/>
      <c r="H43" s="49" t="s">
        <v>29</v>
      </c>
      <c r="I43" s="50"/>
      <c r="J43" s="49" t="s">
        <v>30</v>
      </c>
      <c r="K43" s="50"/>
      <c r="L43" s="49" t="s">
        <v>31</v>
      </c>
      <c r="M43" s="50"/>
      <c r="N43" s="42" t="s">
        <v>32</v>
      </c>
      <c r="O43" s="43"/>
      <c r="P43" s="44" t="s">
        <v>1</v>
      </c>
      <c r="Q43" s="45"/>
    </row>
    <row r="44" spans="1:17" s="2" customFormat="1" ht="52.5" customHeight="1" x14ac:dyDescent="0.15">
      <c r="A44" s="4" t="s">
        <v>2</v>
      </c>
      <c r="B44" s="5" t="s">
        <v>35</v>
      </c>
      <c r="C44" s="6" t="s">
        <v>3</v>
      </c>
      <c r="D44" s="5" t="s">
        <v>35</v>
      </c>
      <c r="E44" s="6" t="s">
        <v>3</v>
      </c>
      <c r="F44" s="5" t="s">
        <v>35</v>
      </c>
      <c r="G44" s="6" t="s">
        <v>3</v>
      </c>
      <c r="H44" s="5" t="s">
        <v>35</v>
      </c>
      <c r="I44" s="6" t="s">
        <v>3</v>
      </c>
      <c r="J44" s="5" t="s">
        <v>35</v>
      </c>
      <c r="K44" s="6" t="s">
        <v>3</v>
      </c>
      <c r="L44" s="5" t="s">
        <v>35</v>
      </c>
      <c r="M44" s="6" t="s">
        <v>3</v>
      </c>
      <c r="N44" s="17" t="s">
        <v>35</v>
      </c>
      <c r="O44" s="18" t="s">
        <v>3</v>
      </c>
      <c r="P44" s="7" t="s">
        <v>35</v>
      </c>
      <c r="Q44" s="20" t="s">
        <v>3</v>
      </c>
    </row>
    <row r="45" spans="1:17" s="2" customFormat="1" x14ac:dyDescent="0.15">
      <c r="A45" s="13" t="s">
        <v>48</v>
      </c>
      <c r="B45" s="56">
        <v>15</v>
      </c>
      <c r="C45" s="56">
        <v>1</v>
      </c>
      <c r="D45" s="51">
        <v>14</v>
      </c>
      <c r="E45" s="51">
        <v>1</v>
      </c>
      <c r="F45" s="51">
        <v>22</v>
      </c>
      <c r="G45" s="51">
        <v>1</v>
      </c>
      <c r="H45" s="51">
        <v>17</v>
      </c>
      <c r="I45" s="51">
        <v>1</v>
      </c>
      <c r="J45" s="51">
        <v>20</v>
      </c>
      <c r="K45" s="51">
        <v>1</v>
      </c>
      <c r="L45" s="51">
        <v>20</v>
      </c>
      <c r="M45" s="51">
        <v>1</v>
      </c>
      <c r="N45" s="52">
        <v>8</v>
      </c>
      <c r="O45" s="53">
        <v>3</v>
      </c>
      <c r="P45" s="54">
        <f>B45+D45+F45+H45+J45+L45+N45</f>
        <v>116</v>
      </c>
      <c r="Q45" s="55">
        <f>C45+E45+G45+I45+K45+M45+O45</f>
        <v>9</v>
      </c>
    </row>
    <row r="46" spans="1:17" s="2" customFormat="1" ht="14.25" thickBot="1" x14ac:dyDescent="0.2">
      <c r="A46" s="15" t="s">
        <v>49</v>
      </c>
      <c r="B46" s="60">
        <v>16</v>
      </c>
      <c r="C46" s="60">
        <v>1</v>
      </c>
      <c r="D46" s="60">
        <v>35</v>
      </c>
      <c r="E46" s="60">
        <v>1</v>
      </c>
      <c r="F46" s="60">
        <v>15</v>
      </c>
      <c r="G46" s="60">
        <v>1</v>
      </c>
      <c r="H46" s="91"/>
      <c r="I46" s="92"/>
      <c r="J46" s="91"/>
      <c r="K46" s="91"/>
      <c r="L46" s="93"/>
      <c r="M46" s="93"/>
      <c r="N46" s="94">
        <v>3</v>
      </c>
      <c r="O46" s="84">
        <v>1</v>
      </c>
      <c r="P46" s="85">
        <f>B46+D46+F46+N46</f>
        <v>69</v>
      </c>
      <c r="Q46" s="86">
        <f t="shared" ref="Q46" si="7">C46+E46+G46+O46</f>
        <v>4</v>
      </c>
    </row>
    <row r="47" spans="1:17" s="2" customFormat="1" ht="15" thickTop="1" thickBot="1" x14ac:dyDescent="0.2">
      <c r="A47" s="19" t="s">
        <v>22</v>
      </c>
      <c r="B47" s="89">
        <f>SUM(B45:B46)</f>
        <v>31</v>
      </c>
      <c r="C47" s="89">
        <f t="shared" ref="C47:O47" si="8">SUM(C45:C46)</f>
        <v>2</v>
      </c>
      <c r="D47" s="89">
        <f t="shared" si="8"/>
        <v>49</v>
      </c>
      <c r="E47" s="89">
        <f t="shared" si="8"/>
        <v>2</v>
      </c>
      <c r="F47" s="89">
        <f t="shared" si="8"/>
        <v>37</v>
      </c>
      <c r="G47" s="89">
        <f t="shared" si="8"/>
        <v>2</v>
      </c>
      <c r="H47" s="89">
        <f t="shared" si="8"/>
        <v>17</v>
      </c>
      <c r="I47" s="89">
        <f t="shared" si="8"/>
        <v>1</v>
      </c>
      <c r="J47" s="89">
        <f t="shared" si="8"/>
        <v>20</v>
      </c>
      <c r="K47" s="89">
        <f t="shared" si="8"/>
        <v>1</v>
      </c>
      <c r="L47" s="89">
        <f t="shared" si="8"/>
        <v>20</v>
      </c>
      <c r="M47" s="89">
        <f t="shared" si="8"/>
        <v>1</v>
      </c>
      <c r="N47" s="95">
        <f t="shared" si="8"/>
        <v>11</v>
      </c>
      <c r="O47" s="87">
        <f t="shared" si="8"/>
        <v>4</v>
      </c>
      <c r="P47" s="96">
        <f t="shared" ref="P47" si="9">SUM(P45:P46)</f>
        <v>185</v>
      </c>
      <c r="Q47" s="97">
        <f t="shared" ref="Q47" si="10">SUM(Q45:Q46)</f>
        <v>13</v>
      </c>
    </row>
    <row r="49" spans="1:17" s="2" customFormat="1" ht="27" customHeight="1" thickBot="1" x14ac:dyDescent="0.25">
      <c r="A49" s="34" t="s">
        <v>50</v>
      </c>
      <c r="B49" s="35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</row>
    <row r="50" spans="1:17" s="2" customFormat="1" x14ac:dyDescent="0.15">
      <c r="A50" s="3" t="s">
        <v>0</v>
      </c>
      <c r="B50" s="49" t="s">
        <v>25</v>
      </c>
      <c r="C50" s="50"/>
      <c r="D50" s="49" t="s">
        <v>27</v>
      </c>
      <c r="E50" s="50"/>
      <c r="F50" s="49" t="s">
        <v>28</v>
      </c>
      <c r="G50" s="50"/>
      <c r="H50" s="49" t="s">
        <v>29</v>
      </c>
      <c r="I50" s="50"/>
      <c r="J50" s="49" t="s">
        <v>30</v>
      </c>
      <c r="K50" s="50"/>
      <c r="L50" s="49" t="s">
        <v>31</v>
      </c>
      <c r="M50" s="50"/>
      <c r="N50" s="42" t="s">
        <v>32</v>
      </c>
      <c r="O50" s="43"/>
      <c r="P50" s="44" t="s">
        <v>1</v>
      </c>
      <c r="Q50" s="45"/>
    </row>
    <row r="51" spans="1:17" ht="52.5" customHeight="1" x14ac:dyDescent="0.15">
      <c r="A51" s="4" t="s">
        <v>2</v>
      </c>
      <c r="B51" s="5" t="s">
        <v>35</v>
      </c>
      <c r="C51" s="6" t="s">
        <v>3</v>
      </c>
      <c r="D51" s="5" t="s">
        <v>35</v>
      </c>
      <c r="E51" s="6" t="s">
        <v>3</v>
      </c>
      <c r="F51" s="5" t="s">
        <v>35</v>
      </c>
      <c r="G51" s="6" t="s">
        <v>3</v>
      </c>
      <c r="H51" s="5" t="s">
        <v>35</v>
      </c>
      <c r="I51" s="6" t="s">
        <v>3</v>
      </c>
      <c r="J51" s="5" t="s">
        <v>35</v>
      </c>
      <c r="K51" s="6" t="s">
        <v>3</v>
      </c>
      <c r="L51" s="5" t="s">
        <v>35</v>
      </c>
      <c r="M51" s="6" t="s">
        <v>3</v>
      </c>
      <c r="N51" s="17" t="s">
        <v>35</v>
      </c>
      <c r="O51" s="18" t="s">
        <v>3</v>
      </c>
      <c r="P51" s="7" t="s">
        <v>35</v>
      </c>
      <c r="Q51" s="20" t="s">
        <v>3</v>
      </c>
    </row>
    <row r="52" spans="1:17" s="2" customFormat="1" x14ac:dyDescent="0.15">
      <c r="A52" s="13" t="s">
        <v>51</v>
      </c>
      <c r="B52" s="9"/>
      <c r="C52" s="9"/>
      <c r="D52" s="9">
        <v>1</v>
      </c>
      <c r="E52" s="9">
        <v>1</v>
      </c>
      <c r="F52" s="9"/>
      <c r="G52" s="9"/>
      <c r="H52" s="9"/>
      <c r="I52" s="9"/>
      <c r="J52" s="8"/>
      <c r="K52" s="8"/>
      <c r="L52" s="9"/>
      <c r="M52" s="9"/>
      <c r="N52" s="22">
        <v>5</v>
      </c>
      <c r="O52" s="10">
        <v>2</v>
      </c>
      <c r="P52" s="30">
        <f>B52+D52+F52+H52+J52+L52+N52</f>
        <v>6</v>
      </c>
      <c r="Q52" s="21">
        <f>C52+E52+G52+I52+K52+M52+O52</f>
        <v>3</v>
      </c>
    </row>
    <row r="53" spans="1:17" ht="14.25" thickBot="1" x14ac:dyDescent="0.2">
      <c r="A53" s="15" t="s">
        <v>52</v>
      </c>
      <c r="B53" s="11"/>
      <c r="C53" s="11"/>
      <c r="D53" s="11">
        <v>1</v>
      </c>
      <c r="E53" s="11">
        <v>1</v>
      </c>
      <c r="F53" s="11">
        <v>1</v>
      </c>
      <c r="G53" s="11">
        <v>1</v>
      </c>
      <c r="H53" s="11"/>
      <c r="I53" s="11"/>
      <c r="J53" s="11"/>
      <c r="K53" s="11"/>
      <c r="L53" s="11"/>
      <c r="M53" s="11"/>
      <c r="N53" s="28">
        <v>7</v>
      </c>
      <c r="O53" s="23">
        <v>3</v>
      </c>
      <c r="P53" s="31">
        <f>B53+D53+F53+N53</f>
        <v>9</v>
      </c>
      <c r="Q53" s="24">
        <f t="shared" ref="Q53" si="11">C53+E53+G53+O53</f>
        <v>5</v>
      </c>
    </row>
    <row r="54" spans="1:17" ht="15" thickTop="1" thickBot="1" x14ac:dyDescent="0.2">
      <c r="A54" s="19" t="s">
        <v>22</v>
      </c>
      <c r="B54" s="27">
        <f t="shared" ref="B54:G54" si="12">SUM(B52:B53)</f>
        <v>0</v>
      </c>
      <c r="C54" s="27">
        <f t="shared" si="12"/>
        <v>0</v>
      </c>
      <c r="D54" s="27">
        <f t="shared" si="12"/>
        <v>2</v>
      </c>
      <c r="E54" s="27">
        <f t="shared" si="12"/>
        <v>2</v>
      </c>
      <c r="F54" s="27">
        <f t="shared" si="12"/>
        <v>1</v>
      </c>
      <c r="G54" s="27">
        <f t="shared" si="12"/>
        <v>1</v>
      </c>
      <c r="H54" s="27">
        <v>0</v>
      </c>
      <c r="I54" s="27">
        <v>0</v>
      </c>
      <c r="J54" s="27">
        <f t="shared" ref="J54:M54" si="13">SUM(J52:J53)</f>
        <v>0</v>
      </c>
      <c r="K54" s="27">
        <f t="shared" si="13"/>
        <v>0</v>
      </c>
      <c r="L54" s="27">
        <f t="shared" si="13"/>
        <v>0</v>
      </c>
      <c r="M54" s="27">
        <f t="shared" si="13"/>
        <v>0</v>
      </c>
      <c r="N54" s="25">
        <f>SUM(N52:N53)</f>
        <v>12</v>
      </c>
      <c r="O54" s="26">
        <f t="shared" ref="O54:Q54" si="14">SUM(O52:O53)</f>
        <v>5</v>
      </c>
      <c r="P54" s="27">
        <f t="shared" si="14"/>
        <v>15</v>
      </c>
      <c r="Q54" s="29">
        <f t="shared" si="14"/>
        <v>8</v>
      </c>
    </row>
  </sheetData>
  <mergeCells count="34">
    <mergeCell ref="L50:M50"/>
    <mergeCell ref="N50:O50"/>
    <mergeCell ref="P50:Q50"/>
    <mergeCell ref="B50:C50"/>
    <mergeCell ref="D50:E50"/>
    <mergeCell ref="F50:G50"/>
    <mergeCell ref="H50:I50"/>
    <mergeCell ref="J50:K50"/>
    <mergeCell ref="L27:M27"/>
    <mergeCell ref="N27:O27"/>
    <mergeCell ref="P27:Q27"/>
    <mergeCell ref="B43:C43"/>
    <mergeCell ref="D43:E43"/>
    <mergeCell ref="F43:G43"/>
    <mergeCell ref="H43:I43"/>
    <mergeCell ref="J43:K43"/>
    <mergeCell ref="L43:M43"/>
    <mergeCell ref="N43:O43"/>
    <mergeCell ref="P43:Q43"/>
    <mergeCell ref="B27:C27"/>
    <mergeCell ref="D27:E27"/>
    <mergeCell ref="F27:G27"/>
    <mergeCell ref="H27:I27"/>
    <mergeCell ref="J27:K27"/>
    <mergeCell ref="N2:O2"/>
    <mergeCell ref="P2:Q2"/>
    <mergeCell ref="A1:G1"/>
    <mergeCell ref="N1:Q1"/>
    <mergeCell ref="B2:C2"/>
    <mergeCell ref="D2:E2"/>
    <mergeCell ref="F2:G2"/>
    <mergeCell ref="H2:I2"/>
    <mergeCell ref="J2:K2"/>
    <mergeCell ref="L2:M2"/>
  </mergeCells>
  <phoneticPr fontId="3"/>
  <printOptions horizontalCentered="1" verticalCentered="1"/>
  <pageMargins left="0.39370078740157483" right="0.39370078740157483" top="0.39370078740157483" bottom="0.27559055118110237" header="0.19685039370078741" footer="0.27559055118110237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R8.5.1</vt:lpstr>
      <vt:lpstr>R8.5.1!Print_Area</vt:lpstr>
    </vt:vector>
  </TitlesOfParts>
  <Company>高岡市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高岡市</dc:creator>
  <cp:lastModifiedBy>福澤　ひかり</cp:lastModifiedBy>
  <cp:lastPrinted>2023-05-09T07:10:20Z</cp:lastPrinted>
  <dcterms:created xsi:type="dcterms:W3CDTF">2020-11-06T08:14:32Z</dcterms:created>
  <dcterms:modified xsi:type="dcterms:W3CDTF">2026-05-20T23:44:18Z</dcterms:modified>
</cp:coreProperties>
</file>