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内訳書 " sheetId="6" r:id="rId1"/>
    <sheet name="内訳書  (2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7" l="1"/>
  <c r="I31" i="7"/>
  <c r="I30" i="7"/>
  <c r="I29" i="7"/>
  <c r="I28" i="7"/>
  <c r="I34" i="7" s="1"/>
  <c r="I37" i="7" s="1"/>
  <c r="I27" i="7"/>
  <c r="I33" i="7" s="1"/>
  <c r="I36" i="7" s="1"/>
  <c r="I26" i="7"/>
  <c r="I32" i="7" s="1"/>
  <c r="I35" i="7" s="1"/>
  <c r="I12" i="7"/>
  <c r="I11" i="7"/>
  <c r="I10" i="7"/>
  <c r="I9" i="7"/>
  <c r="I15" i="7" s="1"/>
  <c r="I18" i="7" s="1"/>
  <c r="I8" i="7"/>
  <c r="I14" i="7" s="1"/>
  <c r="I17" i="7" s="1"/>
  <c r="I7" i="7"/>
  <c r="I13" i="7" s="1"/>
  <c r="I16" i="7" s="1"/>
  <c r="I41" i="6" l="1"/>
  <c r="I33" i="6"/>
  <c r="I36" i="6" s="1"/>
  <c r="I32" i="6"/>
  <c r="I31" i="6"/>
  <c r="I30" i="6"/>
  <c r="I29" i="6"/>
  <c r="I35" i="6" s="1"/>
  <c r="I38" i="6" s="1"/>
  <c r="I28" i="6"/>
  <c r="I34" i="6" s="1"/>
  <c r="I37" i="6" s="1"/>
  <c r="I27" i="6"/>
  <c r="I16" i="6"/>
  <c r="I19" i="6" s="1"/>
  <c r="I14" i="6"/>
  <c r="I17" i="6" s="1"/>
  <c r="I13" i="6"/>
  <c r="I12" i="6"/>
  <c r="I11" i="6"/>
  <c r="I10" i="6"/>
  <c r="I9" i="6"/>
  <c r="I15" i="6" s="1"/>
  <c r="I18" i="6" s="1"/>
  <c r="I8" i="6"/>
</calcChain>
</file>

<file path=xl/comments1.xml><?xml version="1.0" encoding="utf-8"?>
<comments xmlns="http://schemas.openxmlformats.org/spreadsheetml/2006/main">
  <authors>
    <author>作成者</author>
  </authors>
  <commentList>
    <comment ref="I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<sst xmlns="http://schemas.openxmlformats.org/spreadsheetml/2006/main" count="146" uniqueCount="36">
  <si>
    <t>ショートステイ</t>
    <phoneticPr fontId="1"/>
  </si>
  <si>
    <t>訪問ケア</t>
    <rPh sb="0" eb="2">
      <t>ホウモン</t>
    </rPh>
    <phoneticPr fontId="1"/>
  </si>
  <si>
    <t>振込金額</t>
    <rPh sb="0" eb="2">
      <t>フリコミ</t>
    </rPh>
    <rPh sb="2" eb="4">
      <t>キンガク</t>
    </rPh>
    <phoneticPr fontId="1"/>
  </si>
  <si>
    <t>デイケア</t>
    <phoneticPr fontId="1"/>
  </si>
  <si>
    <t>収受日：　　年　月　日</t>
    <rPh sb="0" eb="2">
      <t>シュウジュ</t>
    </rPh>
    <rPh sb="2" eb="3">
      <t>ヒ</t>
    </rPh>
    <rPh sb="6" eb="7">
      <t>ネン</t>
    </rPh>
    <rPh sb="8" eb="9">
      <t>ツキ</t>
    </rPh>
    <rPh sb="10" eb="11">
      <t>ヒ</t>
    </rPh>
    <phoneticPr fontId="1"/>
  </si>
  <si>
    <t>令和8年度高岡市産後ケア事業償還払い申請　内訳書</t>
    <rPh sb="0" eb="2">
      <t>レイワ</t>
    </rPh>
    <rPh sb="3" eb="5">
      <t>ネンド</t>
    </rPh>
    <rPh sb="5" eb="8">
      <t>タカオカシ</t>
    </rPh>
    <rPh sb="8" eb="10">
      <t>サンゴ</t>
    </rPh>
    <rPh sb="12" eb="14">
      <t>ジギョウ</t>
    </rPh>
    <rPh sb="14" eb="16">
      <t>ショウカン</t>
    </rPh>
    <rPh sb="16" eb="17">
      <t>バラ</t>
    </rPh>
    <rPh sb="18" eb="20">
      <t>シンセイ</t>
    </rPh>
    <rPh sb="21" eb="23">
      <t>ウチワケ</t>
    </rPh>
    <rPh sb="23" eb="24">
      <t>ショ</t>
    </rPh>
    <phoneticPr fontId="1"/>
  </si>
  <si>
    <t>円</t>
  </si>
  <si>
    <t>円</t>
    <rPh sb="0" eb="1">
      <t>エン</t>
    </rPh>
    <phoneticPr fontId="1"/>
  </si>
  <si>
    <t>①　　　　　　</t>
    <phoneticPr fontId="1"/>
  </si>
  <si>
    <t>日</t>
  </si>
  <si>
    <t>日</t>
    <rPh sb="0" eb="1">
      <t>ヒ</t>
    </rPh>
    <phoneticPr fontId="1"/>
  </si>
  <si>
    <t>枚</t>
    <rPh sb="0" eb="1">
      <t>マイ</t>
    </rPh>
    <phoneticPr fontId="1"/>
  </si>
  <si>
    <t>　枠内をご記入ください。イエロー部分を入れてください(入力すると、自動計算されます)。</t>
    <rPh sb="1" eb="3">
      <t>ワクナイ</t>
    </rPh>
    <rPh sb="5" eb="7">
      <t>キニュウ</t>
    </rPh>
    <rPh sb="16" eb="18">
      <t>ブブン</t>
    </rPh>
    <rPh sb="19" eb="20">
      <t>イ</t>
    </rPh>
    <rPh sb="27" eb="29">
      <t>ニュウリョク</t>
    </rPh>
    <rPh sb="33" eb="35">
      <t>ジドウ</t>
    </rPh>
    <rPh sb="35" eb="37">
      <t>ケイサン</t>
    </rPh>
    <phoneticPr fontId="1"/>
  </si>
  <si>
    <r>
      <t>dまたは2,500円(訪問では1,000円)の低い値(</t>
    </r>
    <r>
      <rPr>
        <b/>
        <sz val="8"/>
        <color theme="1"/>
        <rFont val="HGP創英角ﾎﾟｯﾌﾟ体"/>
        <family val="3"/>
        <charset val="128"/>
      </rPr>
      <t>f</t>
    </r>
    <r>
      <rPr>
        <sz val="8"/>
        <color theme="1"/>
        <rFont val="游ゴシック"/>
        <family val="3"/>
        <charset val="128"/>
        <scheme val="minor"/>
      </rPr>
      <t>)</t>
    </r>
    <rPh sb="9" eb="10">
      <t>エン</t>
    </rPh>
    <rPh sb="11" eb="13">
      <t>ホウモン</t>
    </rPh>
    <rPh sb="20" eb="21">
      <t>エン</t>
    </rPh>
    <rPh sb="23" eb="24">
      <t>ヒク</t>
    </rPh>
    <rPh sb="25" eb="26">
      <t>アタイ</t>
    </rPh>
    <phoneticPr fontId="1"/>
  </si>
  <si>
    <r>
      <t>aまたはbの低い値　　　　(</t>
    </r>
    <r>
      <rPr>
        <b/>
        <sz val="8"/>
        <color theme="1"/>
        <rFont val="HGP創英角ﾎﾟｯﾌﾟ体"/>
        <family val="3"/>
        <charset val="128"/>
      </rPr>
      <t>e</t>
    </r>
    <r>
      <rPr>
        <sz val="8"/>
        <color theme="1"/>
        <rFont val="游ゴシック"/>
        <family val="3"/>
        <charset val="128"/>
        <scheme val="minor"/>
      </rPr>
      <t>)</t>
    </r>
    <rPh sb="6" eb="7">
      <t>ヒク</t>
    </rPh>
    <rPh sb="8" eb="9">
      <t>アタイ</t>
    </rPh>
    <phoneticPr fontId="1"/>
  </si>
  <si>
    <r>
      <t>1日あたりの自己負担額(</t>
    </r>
    <r>
      <rPr>
        <b/>
        <sz val="8"/>
        <color theme="1"/>
        <rFont val="HGP創英角ﾎﾟｯﾌﾟ体"/>
        <family val="3"/>
        <charset val="128"/>
      </rPr>
      <t>ｄ</t>
    </r>
    <r>
      <rPr>
        <sz val="8"/>
        <color theme="1"/>
        <rFont val="游ゴシック"/>
        <family val="2"/>
        <scheme val="minor"/>
      </rPr>
      <t>)　
(a－b)／c　　　　(</t>
    </r>
    <r>
      <rPr>
        <b/>
        <sz val="8"/>
        <color theme="1"/>
        <rFont val="游ゴシック"/>
        <family val="3"/>
        <charset val="128"/>
        <scheme val="minor"/>
      </rPr>
      <t>注意</t>
    </r>
    <r>
      <rPr>
        <sz val="8"/>
        <color theme="1"/>
        <rFont val="游ゴシック"/>
        <family val="2"/>
        <scheme val="minor"/>
      </rPr>
      <t>)</t>
    </r>
    <rPh sb="1" eb="2">
      <t>ヒ</t>
    </rPh>
    <rPh sb="6" eb="8">
      <t>ジコ</t>
    </rPh>
    <rPh sb="8" eb="10">
      <t>フタン</t>
    </rPh>
    <rPh sb="10" eb="11">
      <t>ガク</t>
    </rPh>
    <rPh sb="11" eb="12">
      <t>ゲンガク</t>
    </rPh>
    <rPh sb="28" eb="30">
      <t>チュウイ</t>
    </rPh>
    <phoneticPr fontId="1"/>
  </si>
  <si>
    <r>
      <t>利用日数　(</t>
    </r>
    <r>
      <rPr>
        <sz val="11"/>
        <color theme="1"/>
        <rFont val="HGP創英角ﾎﾟｯﾌﾟ体"/>
        <family val="3"/>
        <charset val="128"/>
      </rPr>
      <t>ｃ</t>
    </r>
    <r>
      <rPr>
        <sz val="11"/>
        <color theme="1"/>
        <rFont val="游ゴシック"/>
        <family val="2"/>
        <scheme val="minor"/>
      </rPr>
      <t>)(日)</t>
    </r>
    <rPh sb="0" eb="2">
      <t>リヨウ</t>
    </rPh>
    <rPh sb="2" eb="4">
      <t>ニッスウ</t>
    </rPh>
    <rPh sb="9" eb="10">
      <t>ヒ</t>
    </rPh>
    <phoneticPr fontId="1"/>
  </si>
  <si>
    <r>
      <t>助成上限　(</t>
    </r>
    <r>
      <rPr>
        <b/>
        <sz val="11"/>
        <color theme="1"/>
        <rFont val="HGP創英角ﾎﾟｯﾌﾟ体"/>
        <family val="3"/>
        <charset val="128"/>
      </rPr>
      <t>ｂ</t>
    </r>
    <r>
      <rPr>
        <sz val="11"/>
        <color theme="1"/>
        <rFont val="游ゴシック"/>
        <family val="2"/>
        <scheme val="minor"/>
      </rPr>
      <t>)</t>
    </r>
    <rPh sb="0" eb="2">
      <t>ジョセイ</t>
    </rPh>
    <rPh sb="2" eb="4">
      <t>ジョウゲン</t>
    </rPh>
    <phoneticPr fontId="1"/>
  </si>
  <si>
    <r>
      <t>合計　　　</t>
    </r>
    <r>
      <rPr>
        <b/>
        <sz val="11"/>
        <color theme="1"/>
        <rFont val="HGP創英角ﾎﾟｯﾌﾟ体"/>
        <family val="3"/>
        <charset val="128"/>
      </rPr>
      <t>e＋g</t>
    </r>
    <rPh sb="0" eb="2">
      <t>ゴウケイ</t>
    </rPh>
    <phoneticPr fontId="1"/>
  </si>
  <si>
    <t>助成上限　(ｂ)</t>
  </si>
  <si>
    <t>利用日数　(ｃ)(日)</t>
  </si>
  <si>
    <t>1日あたりの自己負担額(ｄ)　
(a－b)／c　　　　(注意)</t>
  </si>
  <si>
    <t>ショートステイ</t>
  </si>
  <si>
    <t>デイケア</t>
  </si>
  <si>
    <t>訪問ケア</t>
  </si>
  <si>
    <t>②　　　　　　</t>
    <phoneticPr fontId="1"/>
  </si>
  <si>
    <r>
      <t>(ｆ)にクーポン枚数を乗じた値   (</t>
    </r>
    <r>
      <rPr>
        <b/>
        <sz val="8"/>
        <color theme="1"/>
        <rFont val="HGP創英角ﾎﾟｯﾌﾟ体"/>
        <family val="3"/>
        <charset val="128"/>
      </rPr>
      <t>ｇ</t>
    </r>
    <r>
      <rPr>
        <sz val="8"/>
        <color theme="1"/>
        <rFont val="游ゴシック"/>
        <family val="3"/>
        <charset val="128"/>
        <scheme val="minor"/>
      </rPr>
      <t>) 
(注意)aがｂより小さい場合は自己負担額がないため、クーポン券は利用できません。</t>
    </r>
    <rPh sb="8" eb="10">
      <t>マイスウ</t>
    </rPh>
    <rPh sb="11" eb="12">
      <t>ジョウ</t>
    </rPh>
    <rPh sb="14" eb="15">
      <t>アタイ</t>
    </rPh>
    <rPh sb="38" eb="40">
      <t>ジコ</t>
    </rPh>
    <rPh sb="40" eb="42">
      <t>フタン</t>
    </rPh>
    <rPh sb="42" eb="43">
      <t>ガク</t>
    </rPh>
    <phoneticPr fontId="1"/>
  </si>
  <si>
    <t>助成金額　　　　　合計</t>
    <rPh sb="0" eb="2">
      <t>ジョセイ</t>
    </rPh>
    <rPh sb="2" eb="4">
      <t>キンガク</t>
    </rPh>
    <rPh sb="9" eb="11">
      <t>ゴウケイ</t>
    </rPh>
    <phoneticPr fontId="1"/>
  </si>
  <si>
    <t>利用枚数</t>
    <rPh sb="0" eb="2">
      <t>リヨウ</t>
    </rPh>
    <rPh sb="2" eb="4">
      <t>マイスウ</t>
    </rPh>
    <phoneticPr fontId="1"/>
  </si>
  <si>
    <t>　２泊以上の場合は、お問合せください。)</t>
    <phoneticPr fontId="1"/>
  </si>
  <si>
    <t>利用日　年　月　日</t>
    <rPh sb="0" eb="2">
      <t>リヨウ</t>
    </rPh>
    <rPh sb="2" eb="3">
      <t>ヒ</t>
    </rPh>
    <rPh sb="4" eb="5">
      <t>ネン</t>
    </rPh>
    <rPh sb="6" eb="7">
      <t>ガツ</t>
    </rPh>
    <rPh sb="8" eb="9">
      <t>ヒ</t>
    </rPh>
    <phoneticPr fontId="1"/>
  </si>
  <si>
    <t>(ショートステイ1泊２日の場合、利用日数は２日で算定下さい。</t>
  </si>
  <si>
    <t>申請者が支払った料金(利用種別に〇をつける)　(a)</t>
    <phoneticPr fontId="1"/>
  </si>
  <si>
    <r>
      <t>申請者が支払った料金(利用種別に〇をつける)　</t>
    </r>
    <r>
      <rPr>
        <sz val="11"/>
        <color theme="1"/>
        <rFont val="游ゴシック"/>
        <family val="2"/>
        <scheme val="minor"/>
      </rPr>
      <t>(</t>
    </r>
    <r>
      <rPr>
        <b/>
        <sz val="11"/>
        <color theme="1"/>
        <rFont val="HGP創英角ﾎﾟｯﾌﾟ体"/>
        <family val="3"/>
        <charset val="128"/>
      </rPr>
      <t>a</t>
    </r>
    <r>
      <rPr>
        <sz val="11"/>
        <color theme="1"/>
        <rFont val="游ゴシック"/>
        <family val="2"/>
        <scheme val="minor"/>
      </rPr>
      <t>)</t>
    </r>
    <rPh sb="0" eb="2">
      <t>シンセイ</t>
    </rPh>
    <rPh sb="2" eb="3">
      <t>シャ</t>
    </rPh>
    <rPh sb="4" eb="6">
      <t>シハラ</t>
    </rPh>
    <rPh sb="8" eb="10">
      <t>リョウキン</t>
    </rPh>
    <rPh sb="11" eb="13">
      <t>リヨウ</t>
    </rPh>
    <rPh sb="13" eb="15">
      <t>シュベツ</t>
    </rPh>
    <phoneticPr fontId="1"/>
  </si>
  <si>
    <t>日</t>
    <phoneticPr fontId="1"/>
  </si>
  <si>
    <t>　枠内をご記入ください。イエロー部分を入れてください(自動計算されます)。</t>
    <rPh sb="1" eb="3">
      <t>ワクナイ</t>
    </rPh>
    <rPh sb="5" eb="7">
      <t>キニュウ</t>
    </rPh>
    <rPh sb="16" eb="18">
      <t>ブブン</t>
    </rPh>
    <rPh sb="19" eb="20">
      <t>イ</t>
    </rPh>
    <rPh sb="27" eb="29">
      <t>ジドウ</t>
    </rPh>
    <rPh sb="29" eb="3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</si>
</sst>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);\(#,##0\)"/>
    <numFmt numFmtId="178" formatCode="#,##0_ 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1"/>
      <color theme="1"/>
      <name val="HGP創英角ﾎﾟｯﾌﾟ体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b/>
      <sz val="8"/>
      <color theme="1"/>
      <name val="HGP創英角ﾎﾟｯﾌﾟ体"/>
      <family val="3"/>
      <charset val="128"/>
    </font>
    <font>
      <b/>
      <sz val="11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4" xfId="0" applyBorder="1"/>
    <xf numFmtId="176" fontId="0" fillId="0" borderId="0" xfId="0" applyNumberFormat="1" applyBorder="1"/>
    <xf numFmtId="0" fontId="0" fillId="0" borderId="6" xfId="0" applyFill="1" applyBorder="1"/>
    <xf numFmtId="176" fontId="0" fillId="0" borderId="1" xfId="0" applyNumberForma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176" fontId="0" fillId="0" borderId="17" xfId="0" applyNumberFormat="1" applyBorder="1" applyAlignment="1">
      <alignment horizontal="right" vertical="center"/>
    </xf>
    <xf numFmtId="0" fontId="8" fillId="0" borderId="0" xfId="0" applyFont="1"/>
    <xf numFmtId="0" fontId="4" fillId="0" borderId="9" xfId="0" applyFont="1" applyBorder="1" applyAlignment="1"/>
    <xf numFmtId="0" fontId="0" fillId="0" borderId="16" xfId="0" applyBorder="1" applyAlignment="1"/>
    <xf numFmtId="0" fontId="0" fillId="0" borderId="0" xfId="0" applyBorder="1" applyAlignment="1"/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20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/>
    </xf>
    <xf numFmtId="178" fontId="0" fillId="0" borderId="25" xfId="0" applyNumberFormat="1" applyBorder="1" applyAlignment="1">
      <alignment horizontal="right"/>
    </xf>
    <xf numFmtId="176" fontId="0" fillId="0" borderId="3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/>
    </xf>
    <xf numFmtId="176" fontId="0" fillId="0" borderId="25" xfId="0" applyNumberFormat="1" applyBorder="1" applyAlignment="1">
      <alignment horizontal="center"/>
    </xf>
    <xf numFmtId="0" fontId="2" fillId="0" borderId="28" xfId="0" applyFont="1" applyBorder="1" applyAlignment="1"/>
    <xf numFmtId="0" fontId="0" fillId="0" borderId="23" xfId="0" applyBorder="1" applyAlignment="1"/>
    <xf numFmtId="176" fontId="0" fillId="0" borderId="2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Border="1" applyAlignment="1"/>
    <xf numFmtId="0" fontId="4" fillId="0" borderId="0" xfId="0" applyFont="1" applyBorder="1" applyAlignment="1"/>
    <xf numFmtId="0" fontId="12" fillId="0" borderId="9" xfId="0" applyFont="1" applyBorder="1" applyAlignment="1"/>
    <xf numFmtId="0" fontId="0" fillId="0" borderId="27" xfId="0" applyBorder="1" applyAlignment="1"/>
    <xf numFmtId="3" fontId="9" fillId="0" borderId="23" xfId="0" applyNumberFormat="1" applyFont="1" applyBorder="1" applyAlignment="1"/>
    <xf numFmtId="0" fontId="0" fillId="0" borderId="19" xfId="0" applyBorder="1" applyAlignment="1"/>
    <xf numFmtId="3" fontId="9" fillId="0" borderId="20" xfId="0" applyNumberFormat="1" applyFont="1" applyBorder="1" applyAlignment="1"/>
    <xf numFmtId="3" fontId="9" fillId="0" borderId="7" xfId="0" applyNumberFormat="1" applyFont="1" applyBorder="1" applyAlignment="1"/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Border="1"/>
    <xf numFmtId="176" fontId="0" fillId="2" borderId="2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/>
    </xf>
    <xf numFmtId="176" fontId="0" fillId="2" borderId="26" xfId="0" applyNumberFormat="1" applyFill="1" applyBorder="1" applyAlignment="1">
      <alignment horizontal="right"/>
    </xf>
    <xf numFmtId="0" fontId="7" fillId="0" borderId="27" xfId="0" applyFont="1" applyBorder="1" applyAlignment="1"/>
    <xf numFmtId="0" fontId="7" fillId="0" borderId="0" xfId="0" applyFont="1" applyBorder="1" applyAlignment="1"/>
    <xf numFmtId="176" fontId="0" fillId="0" borderId="23" xfId="0" applyNumberFormat="1" applyBorder="1" applyAlignment="1">
      <alignment horizontal="right"/>
    </xf>
    <xf numFmtId="0" fontId="7" fillId="2" borderId="0" xfId="0" applyFont="1" applyFill="1" applyBorder="1" applyAlignment="1"/>
    <xf numFmtId="176" fontId="0" fillId="2" borderId="16" xfId="0" applyNumberFormat="1" applyFill="1" applyBorder="1" applyAlignment="1">
      <alignment horizontal="right" vertical="center"/>
    </xf>
    <xf numFmtId="176" fontId="0" fillId="0" borderId="26" xfId="0" applyNumberFormat="1" applyBorder="1" applyAlignment="1">
      <alignment horizontal="center"/>
    </xf>
    <xf numFmtId="176" fontId="0" fillId="0" borderId="24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/>
    </xf>
    <xf numFmtId="0" fontId="0" fillId="0" borderId="17" xfId="0" applyBorder="1" applyAlignment="1"/>
    <xf numFmtId="176" fontId="0" fillId="0" borderId="22" xfId="0" applyNumberFormat="1" applyBorder="1" applyAlignment="1"/>
    <xf numFmtId="0" fontId="5" fillId="3" borderId="0" xfId="0" applyFont="1" applyFill="1"/>
    <xf numFmtId="0" fontId="8" fillId="2" borderId="0" xfId="0" applyFont="1" applyFill="1"/>
    <xf numFmtId="0" fontId="15" fillId="0" borderId="0" xfId="0" applyFont="1"/>
    <xf numFmtId="0" fontId="0" fillId="0" borderId="16" xfId="0" applyBorder="1" applyAlignment="1"/>
    <xf numFmtId="178" fontId="13" fillId="0" borderId="2" xfId="0" applyNumberFormat="1" applyFont="1" applyBorder="1" applyAlignment="1">
      <alignment horizontal="right"/>
    </xf>
    <xf numFmtId="178" fontId="13" fillId="0" borderId="18" xfId="0" applyNumberFormat="1" applyFont="1" applyBorder="1" applyAlignment="1">
      <alignment horizontal="right"/>
    </xf>
    <xf numFmtId="178" fontId="13" fillId="0" borderId="13" xfId="0" applyNumberFormat="1" applyFont="1" applyBorder="1" applyAlignment="1">
      <alignment horizontal="right"/>
    </xf>
    <xf numFmtId="176" fontId="13" fillId="0" borderId="8" xfId="0" applyNumberFormat="1" applyFont="1" applyBorder="1" applyAlignment="1">
      <alignment horizontal="right"/>
    </xf>
    <xf numFmtId="176" fontId="13" fillId="0" borderId="6" xfId="0" applyNumberFormat="1" applyFont="1" applyBorder="1" applyAlignment="1">
      <alignment horizontal="right"/>
    </xf>
    <xf numFmtId="176" fontId="13" fillId="0" borderId="18" xfId="0" applyNumberFormat="1" applyFont="1" applyBorder="1" applyAlignment="1">
      <alignment horizontal="right"/>
    </xf>
    <xf numFmtId="176" fontId="13" fillId="0" borderId="26" xfId="0" applyNumberFormat="1" applyFont="1" applyBorder="1" applyAlignment="1">
      <alignment horizontal="right"/>
    </xf>
    <xf numFmtId="176" fontId="13" fillId="0" borderId="13" xfId="0" applyNumberFormat="1" applyFont="1" applyBorder="1" applyAlignment="1">
      <alignment horizontal="right"/>
    </xf>
    <xf numFmtId="178" fontId="13" fillId="0" borderId="26" xfId="0" applyNumberFormat="1" applyFont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76" fontId="0" fillId="0" borderId="21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176" fontId="0" fillId="0" borderId="23" xfId="0" applyNumberFormat="1" applyBorder="1" applyAlignment="1">
      <alignment horizontal="right" vertical="center"/>
    </xf>
    <xf numFmtId="0" fontId="4" fillId="0" borderId="26" xfId="0" applyFont="1" applyBorder="1" applyAlignment="1">
      <alignment vertical="center" wrapText="1"/>
    </xf>
    <xf numFmtId="0" fontId="0" fillId="0" borderId="24" xfId="0" applyBorder="1" applyAlignment="1">
      <alignment horizontal="right"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2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/>
    <xf numFmtId="0" fontId="0" fillId="0" borderId="16" xfId="0" applyBorder="1" applyAlignment="1"/>
    <xf numFmtId="0" fontId="4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27" xfId="0" applyNumberFormat="1" applyFont="1" applyBorder="1" applyAlignment="1">
      <alignment wrapText="1" shrinkToFit="1"/>
    </xf>
    <xf numFmtId="0" fontId="0" fillId="0" borderId="0" xfId="0" applyAlignment="1"/>
    <xf numFmtId="178" fontId="0" fillId="3" borderId="2" xfId="0" applyNumberFormat="1" applyFont="1" applyFill="1" applyBorder="1" applyAlignment="1">
      <alignment horizontal="right"/>
    </xf>
    <xf numFmtId="178" fontId="0" fillId="3" borderId="18" xfId="0" applyNumberFormat="1" applyFont="1" applyFill="1" applyBorder="1" applyAlignment="1">
      <alignment horizontal="right"/>
    </xf>
    <xf numFmtId="178" fontId="0" fillId="3" borderId="13" xfId="0" applyNumberFormat="1" applyFont="1" applyFill="1" applyBorder="1" applyAlignment="1">
      <alignment horizontal="right"/>
    </xf>
    <xf numFmtId="176" fontId="0" fillId="3" borderId="8" xfId="0" applyNumberFormat="1" applyFont="1" applyFill="1" applyBorder="1" applyAlignment="1">
      <alignment horizontal="right"/>
    </xf>
    <xf numFmtId="176" fontId="0" fillId="3" borderId="6" xfId="0" applyNumberFormat="1" applyFont="1" applyFill="1" applyBorder="1" applyAlignment="1">
      <alignment horizontal="right"/>
    </xf>
    <xf numFmtId="176" fontId="0" fillId="3" borderId="18" xfId="0" applyNumberFormat="1" applyFont="1" applyFill="1" applyBorder="1" applyAlignment="1">
      <alignment horizontal="right"/>
    </xf>
    <xf numFmtId="176" fontId="0" fillId="3" borderId="26" xfId="0" applyNumberFormat="1" applyFont="1" applyFill="1" applyBorder="1" applyAlignment="1">
      <alignment horizontal="right"/>
    </xf>
    <xf numFmtId="176" fontId="0" fillId="3" borderId="13" xfId="0" applyNumberFormat="1" applyFont="1" applyFill="1" applyBorder="1" applyAlignment="1">
      <alignment horizontal="right"/>
    </xf>
    <xf numFmtId="178" fontId="0" fillId="3" borderId="26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17</xdr:row>
      <xdr:rowOff>238125</xdr:rowOff>
    </xdr:from>
    <xdr:to>
      <xdr:col>7</xdr:col>
      <xdr:colOff>161925</xdr:colOff>
      <xdr:row>18</xdr:row>
      <xdr:rowOff>0</xdr:rowOff>
    </xdr:to>
    <xdr:cxnSp macro="">
      <xdr:nvCxnSpPr>
        <xdr:cNvPr id="2" name="直線コネクタ 1"/>
        <xdr:cNvCxnSpPr/>
      </xdr:nvCxnSpPr>
      <xdr:spPr>
        <a:xfrm>
          <a:off x="3171825" y="358140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36</xdr:row>
      <xdr:rowOff>238125</xdr:rowOff>
    </xdr:from>
    <xdr:to>
      <xdr:col>7</xdr:col>
      <xdr:colOff>161925</xdr:colOff>
      <xdr:row>37</xdr:row>
      <xdr:rowOff>0</xdr:rowOff>
    </xdr:to>
    <xdr:cxnSp macro="">
      <xdr:nvCxnSpPr>
        <xdr:cNvPr id="3" name="直線コネクタ 2"/>
        <xdr:cNvCxnSpPr/>
      </xdr:nvCxnSpPr>
      <xdr:spPr>
        <a:xfrm>
          <a:off x="3171825" y="752475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16</xdr:row>
      <xdr:rowOff>238125</xdr:rowOff>
    </xdr:from>
    <xdr:to>
      <xdr:col>7</xdr:col>
      <xdr:colOff>161925</xdr:colOff>
      <xdr:row>17</xdr:row>
      <xdr:rowOff>0</xdr:rowOff>
    </xdr:to>
    <xdr:cxnSp macro="">
      <xdr:nvCxnSpPr>
        <xdr:cNvPr id="2" name="直線コネクタ 1"/>
        <xdr:cNvCxnSpPr/>
      </xdr:nvCxnSpPr>
      <xdr:spPr>
        <a:xfrm>
          <a:off x="3267075" y="4295775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35</xdr:row>
      <xdr:rowOff>238125</xdr:rowOff>
    </xdr:from>
    <xdr:to>
      <xdr:col>7</xdr:col>
      <xdr:colOff>161925</xdr:colOff>
      <xdr:row>36</xdr:row>
      <xdr:rowOff>0</xdr:rowOff>
    </xdr:to>
    <xdr:cxnSp macro="">
      <xdr:nvCxnSpPr>
        <xdr:cNvPr id="3" name="直線コネクタ 2"/>
        <xdr:cNvCxnSpPr/>
      </xdr:nvCxnSpPr>
      <xdr:spPr>
        <a:xfrm>
          <a:off x="3267075" y="855345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40</xdr:row>
      <xdr:rowOff>219075</xdr:rowOff>
    </xdr:from>
    <xdr:to>
      <xdr:col>8</xdr:col>
      <xdr:colOff>1485900</xdr:colOff>
      <xdr:row>44</xdr:row>
      <xdr:rowOff>152401</xdr:rowOff>
    </xdr:to>
    <xdr:sp macro="" textlink="">
      <xdr:nvSpPr>
        <xdr:cNvPr id="4" name="角丸四角形 3"/>
        <xdr:cNvSpPr/>
      </xdr:nvSpPr>
      <xdr:spPr>
        <a:xfrm>
          <a:off x="3581400" y="9525000"/>
          <a:ext cx="2419350" cy="88582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問合せ先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高岡市健康増進課　母子保健係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電話　</a:t>
          </a:r>
          <a:r>
            <a:rPr kumimoji="1" lang="en-US" altLang="ja-JP" sz="1050">
              <a:solidFill>
                <a:schemeClr val="tx1"/>
              </a:solidFill>
            </a:rPr>
            <a:t>0766</a:t>
          </a:r>
          <a:r>
            <a:rPr kumimoji="1" lang="ja-JP" altLang="en-US" sz="1050">
              <a:solidFill>
                <a:schemeClr val="tx1"/>
              </a:solidFill>
            </a:rPr>
            <a:t>－</a:t>
          </a:r>
          <a:r>
            <a:rPr kumimoji="1" lang="en-US" altLang="ja-JP" sz="1050">
              <a:solidFill>
                <a:schemeClr val="tx1"/>
              </a:solidFill>
            </a:rPr>
            <a:t>20</a:t>
          </a:r>
          <a:r>
            <a:rPr kumimoji="1" lang="ja-JP" altLang="en-US" sz="1050">
              <a:solidFill>
                <a:schemeClr val="tx1"/>
              </a:solidFill>
            </a:rPr>
            <a:t>－</a:t>
          </a:r>
          <a:r>
            <a:rPr kumimoji="1" lang="en-US" altLang="ja-JP" sz="1050">
              <a:solidFill>
                <a:schemeClr val="tx1"/>
              </a:solidFill>
            </a:rPr>
            <a:t>1344</a:t>
          </a:r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1"/>
  <sheetViews>
    <sheetView workbookViewId="0">
      <selection activeCell="L2" sqref="L2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20.875" customWidth="1"/>
    <col min="10" max="10" width="3.25" customWidth="1"/>
  </cols>
  <sheetData>
    <row r="1" spans="2:12" ht="19.5">
      <c r="B1" s="6" t="s">
        <v>5</v>
      </c>
      <c r="I1" s="57" t="s">
        <v>4</v>
      </c>
      <c r="J1" s="9"/>
    </row>
    <row r="2" spans="2:12">
      <c r="B2" t="s">
        <v>12</v>
      </c>
      <c r="J2" s="7"/>
    </row>
    <row r="3" spans="2:12">
      <c r="J3" s="7"/>
    </row>
    <row r="4" spans="2:12">
      <c r="J4" s="7"/>
    </row>
    <row r="5" spans="2:12">
      <c r="B5" s="58" t="s">
        <v>30</v>
      </c>
      <c r="C5" s="59" t="s">
        <v>31</v>
      </c>
    </row>
    <row r="6" spans="2:12">
      <c r="B6" s="9" t="s">
        <v>29</v>
      </c>
    </row>
    <row r="7" spans="2:12" ht="44.25" customHeight="1">
      <c r="B7" s="70" t="s">
        <v>33</v>
      </c>
      <c r="C7" s="71"/>
      <c r="D7" s="72"/>
      <c r="E7" s="70" t="s">
        <v>17</v>
      </c>
      <c r="F7" s="72"/>
      <c r="G7" s="70" t="s">
        <v>16</v>
      </c>
      <c r="H7" s="72"/>
      <c r="I7" s="73" t="s">
        <v>15</v>
      </c>
      <c r="J7" s="72"/>
      <c r="K7" s="4"/>
    </row>
    <row r="8" spans="2:12">
      <c r="B8" s="1" t="s">
        <v>0</v>
      </c>
      <c r="C8" s="40"/>
      <c r="D8" s="19" t="s">
        <v>7</v>
      </c>
      <c r="E8" s="16">
        <v>26400</v>
      </c>
      <c r="F8" s="13" t="s">
        <v>7</v>
      </c>
      <c r="G8" s="43"/>
      <c r="H8" s="23" t="s">
        <v>10</v>
      </c>
      <c r="I8" s="61" t="e">
        <f>(C8-E8)/G8</f>
        <v>#DIV/0!</v>
      </c>
      <c r="J8" s="21" t="s">
        <v>7</v>
      </c>
      <c r="K8" s="38">
        <v>2500</v>
      </c>
      <c r="L8" s="3"/>
    </row>
    <row r="9" spans="2:12">
      <c r="B9" s="1" t="s">
        <v>3</v>
      </c>
      <c r="C9" s="41"/>
      <c r="D9" s="19" t="s">
        <v>7</v>
      </c>
      <c r="E9" s="28">
        <v>13000</v>
      </c>
      <c r="F9" s="14" t="s">
        <v>7</v>
      </c>
      <c r="G9" s="44"/>
      <c r="H9" s="14" t="s">
        <v>10</v>
      </c>
      <c r="I9" s="62" t="e">
        <f>(C9-E9)/G9</f>
        <v>#DIV/0!</v>
      </c>
      <c r="J9" s="21" t="s">
        <v>7</v>
      </c>
      <c r="K9" s="39">
        <v>2500</v>
      </c>
      <c r="L9" s="3"/>
    </row>
    <row r="10" spans="2:12" ht="19.5" thickBot="1">
      <c r="B10" s="2" t="s">
        <v>1</v>
      </c>
      <c r="C10" s="42"/>
      <c r="D10" s="20" t="s">
        <v>7</v>
      </c>
      <c r="E10" s="18">
        <v>9000</v>
      </c>
      <c r="F10" s="15" t="s">
        <v>7</v>
      </c>
      <c r="G10" s="45"/>
      <c r="H10" s="25" t="s">
        <v>10</v>
      </c>
      <c r="I10" s="63" t="e">
        <f>(C10-E10)/G10</f>
        <v>#DIV/0!</v>
      </c>
      <c r="J10" s="22" t="s">
        <v>7</v>
      </c>
      <c r="K10" s="39">
        <v>1000</v>
      </c>
      <c r="L10" s="3"/>
    </row>
    <row r="11" spans="2:12" ht="15.75" customHeight="1">
      <c r="B11" s="74" t="s">
        <v>2</v>
      </c>
      <c r="C11" s="77" t="s">
        <v>14</v>
      </c>
      <c r="D11" s="78"/>
      <c r="E11" s="78"/>
      <c r="F11" s="32"/>
      <c r="G11" s="32"/>
      <c r="H11" s="10"/>
      <c r="I11" s="64">
        <f>MIN(C8,E8)</f>
        <v>26400</v>
      </c>
      <c r="J11" s="83" t="s">
        <v>7</v>
      </c>
    </row>
    <row r="12" spans="2:12" ht="15" customHeight="1">
      <c r="B12" s="75"/>
      <c r="C12" s="79"/>
      <c r="D12" s="80"/>
      <c r="E12" s="80"/>
      <c r="F12" s="30"/>
      <c r="G12" s="30"/>
      <c r="H12" s="31"/>
      <c r="I12" s="65">
        <f>MIN(C9,E9)</f>
        <v>13000</v>
      </c>
      <c r="J12" s="84"/>
    </row>
    <row r="13" spans="2:12" ht="16.5" customHeight="1">
      <c r="B13" s="75"/>
      <c r="C13" s="81"/>
      <c r="D13" s="82"/>
      <c r="E13" s="82"/>
      <c r="F13" s="30"/>
      <c r="G13" s="30"/>
      <c r="H13" s="31"/>
      <c r="I13" s="66">
        <f>MIN(C10,E10)</f>
        <v>9000</v>
      </c>
      <c r="J13" s="85"/>
    </row>
    <row r="14" spans="2:12" ht="13.5" customHeight="1">
      <c r="B14" s="75"/>
      <c r="C14" s="86" t="s">
        <v>13</v>
      </c>
      <c r="D14" s="87"/>
      <c r="E14" s="87"/>
      <c r="F14" s="87"/>
      <c r="G14" s="33"/>
      <c r="H14" s="34"/>
      <c r="I14" s="67" t="e">
        <f>MIN(I8,K8)</f>
        <v>#DIV/0!</v>
      </c>
      <c r="J14" s="88" t="s">
        <v>7</v>
      </c>
    </row>
    <row r="15" spans="2:12" ht="15.75" customHeight="1">
      <c r="B15" s="75"/>
      <c r="C15" s="79"/>
      <c r="D15" s="80"/>
      <c r="E15" s="80"/>
      <c r="F15" s="80"/>
      <c r="G15" s="12"/>
      <c r="H15" s="37"/>
      <c r="I15" s="65" t="e">
        <f>MIN(I9,K9)</f>
        <v>#DIV/0!</v>
      </c>
      <c r="J15" s="84"/>
    </row>
    <row r="16" spans="2:12" ht="14.25" customHeight="1">
      <c r="B16" s="75"/>
      <c r="C16" s="81"/>
      <c r="D16" s="82"/>
      <c r="E16" s="82"/>
      <c r="F16" s="82"/>
      <c r="G16" s="35"/>
      <c r="H16" s="36"/>
      <c r="I16" s="65" t="e">
        <f>MIN(I10,K10)</f>
        <v>#DIV/0!</v>
      </c>
      <c r="J16" s="85"/>
    </row>
    <row r="17" spans="2:11" ht="15" customHeight="1">
      <c r="B17" s="75"/>
      <c r="C17" s="89" t="s">
        <v>26</v>
      </c>
      <c r="D17" s="87"/>
      <c r="E17" s="87"/>
      <c r="F17" s="93" t="s">
        <v>28</v>
      </c>
      <c r="G17" s="46"/>
      <c r="H17" s="27"/>
      <c r="I17" s="67" t="e">
        <f>I14*G18</f>
        <v>#DIV/0!</v>
      </c>
      <c r="J17" s="88" t="s">
        <v>7</v>
      </c>
    </row>
    <row r="18" spans="2:11" ht="18" customHeight="1">
      <c r="B18" s="75"/>
      <c r="C18" s="79"/>
      <c r="D18" s="80"/>
      <c r="E18" s="80"/>
      <c r="F18" s="94"/>
      <c r="G18" s="49"/>
      <c r="H18" s="12" t="s">
        <v>11</v>
      </c>
      <c r="I18" s="65" t="e">
        <f>I15*G18</f>
        <v>#DIV/0!</v>
      </c>
      <c r="J18" s="84"/>
    </row>
    <row r="19" spans="2:11" ht="20.25" customHeight="1" thickBot="1">
      <c r="B19" s="75"/>
      <c r="C19" s="81"/>
      <c r="D19" s="82"/>
      <c r="E19" s="82"/>
      <c r="F19" s="31"/>
      <c r="G19" s="47"/>
      <c r="H19" s="12"/>
      <c r="I19" s="68" t="e">
        <f>I16*G19</f>
        <v>#DIV/0!</v>
      </c>
      <c r="J19" s="90"/>
    </row>
    <row r="20" spans="2:11" ht="19.5" thickBot="1">
      <c r="B20" s="76"/>
      <c r="C20" s="91" t="s">
        <v>18</v>
      </c>
      <c r="D20" s="92"/>
      <c r="E20" s="92"/>
      <c r="F20" s="92"/>
      <c r="G20" s="92"/>
      <c r="H20" s="26"/>
      <c r="I20" s="50" t="s">
        <v>8</v>
      </c>
      <c r="J20" s="8" t="s">
        <v>7</v>
      </c>
    </row>
    <row r="21" spans="2:11" ht="18" customHeight="1">
      <c r="B21" s="29"/>
    </row>
    <row r="22" spans="2:11" ht="3.75" hidden="1" customHeight="1"/>
    <row r="23" spans="2:11" ht="18" customHeight="1"/>
    <row r="24" spans="2:11">
      <c r="B24" s="58" t="s">
        <v>30</v>
      </c>
      <c r="C24" s="59" t="s">
        <v>31</v>
      </c>
    </row>
    <row r="25" spans="2:11">
      <c r="B25" s="9" t="s">
        <v>29</v>
      </c>
    </row>
    <row r="26" spans="2:11" ht="39" customHeight="1">
      <c r="B26" s="70" t="s">
        <v>32</v>
      </c>
      <c r="C26" s="95"/>
      <c r="D26" s="96"/>
      <c r="E26" s="70" t="s">
        <v>19</v>
      </c>
      <c r="F26" s="72"/>
      <c r="G26" s="70" t="s">
        <v>20</v>
      </c>
      <c r="H26" s="72"/>
      <c r="I26" s="97" t="s">
        <v>21</v>
      </c>
      <c r="J26" s="98"/>
    </row>
    <row r="27" spans="2:11">
      <c r="B27" s="1" t="s">
        <v>22</v>
      </c>
      <c r="C27" s="41"/>
      <c r="D27" s="13" t="s">
        <v>6</v>
      </c>
      <c r="E27" s="16">
        <v>26400</v>
      </c>
      <c r="F27" s="13" t="s">
        <v>6</v>
      </c>
      <c r="G27" s="53"/>
      <c r="H27" s="5" t="s">
        <v>34</v>
      </c>
      <c r="I27" s="61" t="e">
        <f>(C27-E27)/G27</f>
        <v>#DIV/0!</v>
      </c>
      <c r="J27" s="21" t="s">
        <v>6</v>
      </c>
      <c r="K27" s="38">
        <v>2500</v>
      </c>
    </row>
    <row r="28" spans="2:11">
      <c r="B28" s="1" t="s">
        <v>23</v>
      </c>
      <c r="C28" s="41"/>
      <c r="D28" s="19" t="s">
        <v>6</v>
      </c>
      <c r="E28" s="17">
        <v>13000</v>
      </c>
      <c r="F28" s="14" t="s">
        <v>6</v>
      </c>
      <c r="G28" s="44"/>
      <c r="H28" s="24" t="s">
        <v>9</v>
      </c>
      <c r="I28" s="61" t="e">
        <f>(C28-E28)/G28</f>
        <v>#DIV/0!</v>
      </c>
      <c r="J28" s="21" t="s">
        <v>6</v>
      </c>
      <c r="K28" s="39">
        <v>2500</v>
      </c>
    </row>
    <row r="29" spans="2:11" ht="19.5" thickBot="1">
      <c r="B29" s="2" t="s">
        <v>24</v>
      </c>
      <c r="C29" s="41"/>
      <c r="D29" s="52" t="s">
        <v>6</v>
      </c>
      <c r="E29" s="51">
        <v>9000</v>
      </c>
      <c r="F29" s="25" t="s">
        <v>6</v>
      </c>
      <c r="G29" s="54"/>
      <c r="H29" s="48" t="s">
        <v>9</v>
      </c>
      <c r="I29" s="69" t="e">
        <f>(C29-E29)/G29</f>
        <v>#DIV/0!</v>
      </c>
      <c r="J29" s="22" t="s">
        <v>6</v>
      </c>
      <c r="K29" s="39">
        <v>1000</v>
      </c>
    </row>
    <row r="30" spans="2:11" ht="15" customHeight="1">
      <c r="B30" s="74" t="s">
        <v>2</v>
      </c>
      <c r="C30" s="77" t="s">
        <v>14</v>
      </c>
      <c r="D30" s="78"/>
      <c r="E30" s="78"/>
      <c r="F30" s="32"/>
      <c r="G30" s="32"/>
      <c r="H30" s="10"/>
      <c r="I30" s="64">
        <f>MIN(C27,E27)</f>
        <v>26400</v>
      </c>
      <c r="J30" s="83" t="s">
        <v>7</v>
      </c>
    </row>
    <row r="31" spans="2:11" ht="15" customHeight="1">
      <c r="B31" s="75"/>
      <c r="C31" s="79"/>
      <c r="D31" s="80"/>
      <c r="E31" s="80"/>
      <c r="F31" s="30"/>
      <c r="G31" s="30"/>
      <c r="H31" s="31"/>
      <c r="I31" s="65">
        <f>MIN(C28,E28)</f>
        <v>13000</v>
      </c>
      <c r="J31" s="84"/>
    </row>
    <row r="32" spans="2:11" ht="15" customHeight="1">
      <c r="B32" s="75"/>
      <c r="C32" s="81"/>
      <c r="D32" s="82"/>
      <c r="E32" s="82"/>
      <c r="F32" s="30"/>
      <c r="G32" s="30"/>
      <c r="H32" s="31"/>
      <c r="I32" s="66">
        <f>MIN(C29,E29)</f>
        <v>9000</v>
      </c>
      <c r="J32" s="85"/>
    </row>
    <row r="33" spans="2:10" ht="15" customHeight="1">
      <c r="B33" s="75"/>
      <c r="C33" s="86" t="s">
        <v>13</v>
      </c>
      <c r="D33" s="87"/>
      <c r="E33" s="87"/>
      <c r="F33" s="87"/>
      <c r="G33" s="33"/>
      <c r="H33" s="34"/>
      <c r="I33" s="67" t="e">
        <f>MIN(I27,K27)</f>
        <v>#DIV/0!</v>
      </c>
      <c r="J33" s="88" t="s">
        <v>7</v>
      </c>
    </row>
    <row r="34" spans="2:10" ht="15" customHeight="1">
      <c r="B34" s="75"/>
      <c r="C34" s="79"/>
      <c r="D34" s="80"/>
      <c r="E34" s="80"/>
      <c r="F34" s="80"/>
      <c r="G34" s="12"/>
      <c r="H34" s="37"/>
      <c r="I34" s="65" t="e">
        <f>MIN(I28,K28)</f>
        <v>#DIV/0!</v>
      </c>
      <c r="J34" s="84"/>
    </row>
    <row r="35" spans="2:10" ht="15" customHeight="1">
      <c r="B35" s="75"/>
      <c r="C35" s="81"/>
      <c r="D35" s="82"/>
      <c r="E35" s="82"/>
      <c r="F35" s="82"/>
      <c r="G35" s="35"/>
      <c r="H35" s="36"/>
      <c r="I35" s="65" t="e">
        <f>MIN(I29,K29)</f>
        <v>#DIV/0!</v>
      </c>
      <c r="J35" s="85"/>
    </row>
    <row r="36" spans="2:10" ht="21" customHeight="1">
      <c r="B36" s="75"/>
      <c r="C36" s="101" t="s">
        <v>26</v>
      </c>
      <c r="D36" s="102"/>
      <c r="E36" s="102"/>
      <c r="F36" s="107" t="s">
        <v>28</v>
      </c>
      <c r="G36" s="46"/>
      <c r="H36" s="27"/>
      <c r="I36" s="67" t="e">
        <f>I33*G37</f>
        <v>#DIV/0!</v>
      </c>
      <c r="J36" s="88" t="s">
        <v>7</v>
      </c>
    </row>
    <row r="37" spans="2:10" ht="15" customHeight="1">
      <c r="B37" s="75"/>
      <c r="C37" s="103"/>
      <c r="D37" s="104"/>
      <c r="E37" s="104"/>
      <c r="F37" s="108"/>
      <c r="G37" s="49"/>
      <c r="H37" s="12" t="s">
        <v>11</v>
      </c>
      <c r="I37" s="65" t="e">
        <f>I34*G37</f>
        <v>#DIV/0!</v>
      </c>
      <c r="J37" s="84"/>
    </row>
    <row r="38" spans="2:10" ht="15" customHeight="1" thickBot="1">
      <c r="B38" s="75"/>
      <c r="C38" s="105"/>
      <c r="D38" s="106"/>
      <c r="E38" s="106"/>
      <c r="F38" s="31"/>
      <c r="G38" s="47"/>
      <c r="H38" s="12"/>
      <c r="I38" s="68" t="e">
        <f>I35*G38</f>
        <v>#DIV/0!</v>
      </c>
      <c r="J38" s="90"/>
    </row>
    <row r="39" spans="2:10" ht="19.5" thickBot="1">
      <c r="B39" s="76"/>
      <c r="C39" s="91" t="s">
        <v>18</v>
      </c>
      <c r="D39" s="92"/>
      <c r="E39" s="92"/>
      <c r="F39" s="92"/>
      <c r="G39" s="92"/>
      <c r="H39" s="26"/>
      <c r="I39" s="50" t="s">
        <v>25</v>
      </c>
      <c r="J39" s="8" t="s">
        <v>7</v>
      </c>
    </row>
    <row r="40" spans="2:10" ht="24" customHeight="1" thickBot="1"/>
    <row r="41" spans="2:10" ht="19.5" thickBot="1">
      <c r="B41" s="99" t="s">
        <v>27</v>
      </c>
      <c r="C41" s="100"/>
      <c r="D41" s="100"/>
      <c r="E41" s="100"/>
      <c r="F41" s="100"/>
      <c r="G41" s="100"/>
      <c r="H41" s="11"/>
      <c r="I41" s="56">
        <f>SUM(I20,I39)</f>
        <v>0</v>
      </c>
      <c r="J41" s="55" t="s">
        <v>7</v>
      </c>
    </row>
  </sheetData>
  <mergeCells count="27">
    <mergeCell ref="B26:D26"/>
    <mergeCell ref="E26:F26"/>
    <mergeCell ref="G26:H26"/>
    <mergeCell ref="I26:J26"/>
    <mergeCell ref="B41:G41"/>
    <mergeCell ref="B30:B39"/>
    <mergeCell ref="C30:E32"/>
    <mergeCell ref="J30:J32"/>
    <mergeCell ref="C33:F35"/>
    <mergeCell ref="J33:J35"/>
    <mergeCell ref="C36:E38"/>
    <mergeCell ref="J36:J38"/>
    <mergeCell ref="C39:G39"/>
    <mergeCell ref="F36:F37"/>
    <mergeCell ref="B7:D7"/>
    <mergeCell ref="E7:F7"/>
    <mergeCell ref="G7:H7"/>
    <mergeCell ref="I7:J7"/>
    <mergeCell ref="B11:B20"/>
    <mergeCell ref="C11:E13"/>
    <mergeCell ref="J11:J13"/>
    <mergeCell ref="C14:F16"/>
    <mergeCell ref="J14:J16"/>
    <mergeCell ref="C17:E19"/>
    <mergeCell ref="J17:J19"/>
    <mergeCell ref="C20:G20"/>
    <mergeCell ref="F17:F18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0"/>
  <sheetViews>
    <sheetView tabSelected="1" workbookViewId="0">
      <selection activeCell="B2" sqref="B2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20.875" customWidth="1"/>
    <col min="10" max="10" width="3.25" customWidth="1"/>
  </cols>
  <sheetData>
    <row r="1" spans="2:12" ht="19.5">
      <c r="B1" s="6" t="s">
        <v>5</v>
      </c>
      <c r="I1" s="57" t="s">
        <v>4</v>
      </c>
      <c r="J1" s="9"/>
    </row>
    <row r="2" spans="2:12">
      <c r="B2" t="s">
        <v>35</v>
      </c>
      <c r="J2" s="7"/>
    </row>
    <row r="3" spans="2:12">
      <c r="J3" s="7"/>
    </row>
    <row r="4" spans="2:12">
      <c r="B4" s="58" t="s">
        <v>30</v>
      </c>
      <c r="C4" s="59" t="s">
        <v>31</v>
      </c>
    </row>
    <row r="5" spans="2:12">
      <c r="B5" s="9" t="s">
        <v>29</v>
      </c>
    </row>
    <row r="6" spans="2:12" ht="44.25" customHeight="1">
      <c r="B6" s="70" t="s">
        <v>33</v>
      </c>
      <c r="C6" s="71"/>
      <c r="D6" s="72"/>
      <c r="E6" s="70" t="s">
        <v>17</v>
      </c>
      <c r="F6" s="72"/>
      <c r="G6" s="70" t="s">
        <v>16</v>
      </c>
      <c r="H6" s="72"/>
      <c r="I6" s="73" t="s">
        <v>15</v>
      </c>
      <c r="J6" s="72"/>
      <c r="K6" s="4"/>
    </row>
    <row r="7" spans="2:12">
      <c r="B7" s="1" t="s">
        <v>0</v>
      </c>
      <c r="C7" s="40"/>
      <c r="D7" s="19" t="s">
        <v>7</v>
      </c>
      <c r="E7" s="16">
        <v>26400</v>
      </c>
      <c r="F7" s="13" t="s">
        <v>7</v>
      </c>
      <c r="G7" s="43"/>
      <c r="H7" s="23" t="s">
        <v>10</v>
      </c>
      <c r="I7" s="109" t="e">
        <f>(C7-E7)/G7</f>
        <v>#DIV/0!</v>
      </c>
      <c r="J7" s="21" t="s">
        <v>7</v>
      </c>
      <c r="K7" s="38">
        <v>2500</v>
      </c>
      <c r="L7" s="3"/>
    </row>
    <row r="8" spans="2:12">
      <c r="B8" s="1" t="s">
        <v>3</v>
      </c>
      <c r="C8" s="41"/>
      <c r="D8" s="19" t="s">
        <v>7</v>
      </c>
      <c r="E8" s="28">
        <v>13000</v>
      </c>
      <c r="F8" s="14" t="s">
        <v>7</v>
      </c>
      <c r="G8" s="44"/>
      <c r="H8" s="14" t="s">
        <v>10</v>
      </c>
      <c r="I8" s="110" t="e">
        <f>(C8-E8)/G8</f>
        <v>#DIV/0!</v>
      </c>
      <c r="J8" s="21" t="s">
        <v>7</v>
      </c>
      <c r="K8" s="39">
        <v>2500</v>
      </c>
      <c r="L8" s="3"/>
    </row>
    <row r="9" spans="2:12" ht="19.5" thickBot="1">
      <c r="B9" s="2" t="s">
        <v>1</v>
      </c>
      <c r="C9" s="42"/>
      <c r="D9" s="20" t="s">
        <v>7</v>
      </c>
      <c r="E9" s="18">
        <v>9000</v>
      </c>
      <c r="F9" s="15" t="s">
        <v>7</v>
      </c>
      <c r="G9" s="45"/>
      <c r="H9" s="25" t="s">
        <v>10</v>
      </c>
      <c r="I9" s="111" t="e">
        <f>(C9-E9)/G9</f>
        <v>#DIV/0!</v>
      </c>
      <c r="J9" s="22" t="s">
        <v>7</v>
      </c>
      <c r="K9" s="39">
        <v>1000</v>
      </c>
      <c r="L9" s="3"/>
    </row>
    <row r="10" spans="2:12" ht="15.75" customHeight="1">
      <c r="B10" s="74" t="s">
        <v>2</v>
      </c>
      <c r="C10" s="77" t="s">
        <v>14</v>
      </c>
      <c r="D10" s="78"/>
      <c r="E10" s="78"/>
      <c r="F10" s="32"/>
      <c r="G10" s="32"/>
      <c r="H10" s="10"/>
      <c r="I10" s="112">
        <f>MIN(C7,E7)</f>
        <v>26400</v>
      </c>
      <c r="J10" s="83" t="s">
        <v>7</v>
      </c>
    </row>
    <row r="11" spans="2:12" ht="15" customHeight="1">
      <c r="B11" s="75"/>
      <c r="C11" s="79"/>
      <c r="D11" s="80"/>
      <c r="E11" s="80"/>
      <c r="F11" s="30"/>
      <c r="G11" s="30"/>
      <c r="H11" s="31"/>
      <c r="I11" s="113">
        <f>MIN(C8,E8)</f>
        <v>13000</v>
      </c>
      <c r="J11" s="84"/>
    </row>
    <row r="12" spans="2:12" ht="16.5" customHeight="1">
      <c r="B12" s="75"/>
      <c r="C12" s="81"/>
      <c r="D12" s="82"/>
      <c r="E12" s="82"/>
      <c r="F12" s="30"/>
      <c r="G12" s="30"/>
      <c r="H12" s="31"/>
      <c r="I12" s="114">
        <f>MIN(C9,E9)</f>
        <v>9000</v>
      </c>
      <c r="J12" s="85"/>
    </row>
    <row r="13" spans="2:12" ht="13.5" customHeight="1">
      <c r="B13" s="75"/>
      <c r="C13" s="86" t="s">
        <v>13</v>
      </c>
      <c r="D13" s="87"/>
      <c r="E13" s="87"/>
      <c r="F13" s="87"/>
      <c r="G13" s="33"/>
      <c r="H13" s="34"/>
      <c r="I13" s="115" t="e">
        <f>MIN(I7,K7)</f>
        <v>#DIV/0!</v>
      </c>
      <c r="J13" s="88" t="s">
        <v>7</v>
      </c>
    </row>
    <row r="14" spans="2:12" ht="15.75" customHeight="1">
      <c r="B14" s="75"/>
      <c r="C14" s="79"/>
      <c r="D14" s="80"/>
      <c r="E14" s="80"/>
      <c r="F14" s="80"/>
      <c r="G14" s="12"/>
      <c r="H14" s="37"/>
      <c r="I14" s="113" t="e">
        <f>MIN(I8,K8)</f>
        <v>#DIV/0!</v>
      </c>
      <c r="J14" s="84"/>
    </row>
    <row r="15" spans="2:12" ht="14.25" customHeight="1">
      <c r="B15" s="75"/>
      <c r="C15" s="81"/>
      <c r="D15" s="82"/>
      <c r="E15" s="82"/>
      <c r="F15" s="82"/>
      <c r="G15" s="35"/>
      <c r="H15" s="36"/>
      <c r="I15" s="113" t="e">
        <f>MIN(I9,K9)</f>
        <v>#DIV/0!</v>
      </c>
      <c r="J15" s="85"/>
    </row>
    <row r="16" spans="2:12" ht="15" customHeight="1">
      <c r="B16" s="75"/>
      <c r="C16" s="89" t="s">
        <v>26</v>
      </c>
      <c r="D16" s="87"/>
      <c r="E16" s="87"/>
      <c r="F16" s="93" t="s">
        <v>28</v>
      </c>
      <c r="G16" s="46"/>
      <c r="H16" s="27"/>
      <c r="I16" s="115" t="e">
        <f>I13*G17</f>
        <v>#DIV/0!</v>
      </c>
      <c r="J16" s="88" t="s">
        <v>7</v>
      </c>
    </row>
    <row r="17" spans="2:11" ht="18" customHeight="1">
      <c r="B17" s="75"/>
      <c r="C17" s="79"/>
      <c r="D17" s="80"/>
      <c r="E17" s="80"/>
      <c r="F17" s="94"/>
      <c r="G17" s="49"/>
      <c r="H17" s="12" t="s">
        <v>11</v>
      </c>
      <c r="I17" s="113" t="e">
        <f>I14*G17</f>
        <v>#DIV/0!</v>
      </c>
      <c r="J17" s="84"/>
    </row>
    <row r="18" spans="2:11" ht="20.25" customHeight="1" thickBot="1">
      <c r="B18" s="75"/>
      <c r="C18" s="81"/>
      <c r="D18" s="82"/>
      <c r="E18" s="82"/>
      <c r="F18" s="31"/>
      <c r="G18" s="47"/>
      <c r="H18" s="12"/>
      <c r="I18" s="116" t="e">
        <f>I15*G18</f>
        <v>#DIV/0!</v>
      </c>
      <c r="J18" s="90"/>
    </row>
    <row r="19" spans="2:11" ht="19.5" thickBot="1">
      <c r="B19" s="76"/>
      <c r="C19" s="91" t="s">
        <v>18</v>
      </c>
      <c r="D19" s="92"/>
      <c r="E19" s="92"/>
      <c r="F19" s="92"/>
      <c r="G19" s="92"/>
      <c r="H19" s="26"/>
      <c r="I19" s="50" t="s">
        <v>8</v>
      </c>
      <c r="J19" s="8" t="s">
        <v>7</v>
      </c>
    </row>
    <row r="20" spans="2:11" ht="18" customHeight="1">
      <c r="B20" s="29"/>
    </row>
    <row r="21" spans="2:11" ht="3.75" hidden="1" customHeight="1"/>
    <row r="22" spans="2:11" ht="18" customHeight="1"/>
    <row r="23" spans="2:11">
      <c r="B23" s="58" t="s">
        <v>30</v>
      </c>
      <c r="C23" s="59" t="s">
        <v>31</v>
      </c>
    </row>
    <row r="24" spans="2:11">
      <c r="B24" s="9" t="s">
        <v>29</v>
      </c>
    </row>
    <row r="25" spans="2:11" ht="39" customHeight="1">
      <c r="B25" s="70" t="s">
        <v>32</v>
      </c>
      <c r="C25" s="95"/>
      <c r="D25" s="96"/>
      <c r="E25" s="70" t="s">
        <v>19</v>
      </c>
      <c r="F25" s="72"/>
      <c r="G25" s="70" t="s">
        <v>20</v>
      </c>
      <c r="H25" s="72"/>
      <c r="I25" s="97" t="s">
        <v>21</v>
      </c>
      <c r="J25" s="98"/>
    </row>
    <row r="26" spans="2:11">
      <c r="B26" s="1" t="s">
        <v>22</v>
      </c>
      <c r="C26" s="41"/>
      <c r="D26" s="13" t="s">
        <v>6</v>
      </c>
      <c r="E26" s="16">
        <v>26400</v>
      </c>
      <c r="F26" s="13" t="s">
        <v>6</v>
      </c>
      <c r="G26" s="43"/>
      <c r="H26" s="23" t="s">
        <v>34</v>
      </c>
      <c r="I26" s="109" t="e">
        <f>(C26-E26)/G26</f>
        <v>#DIV/0!</v>
      </c>
      <c r="J26" s="21" t="s">
        <v>6</v>
      </c>
      <c r="K26" s="38">
        <v>2500</v>
      </c>
    </row>
    <row r="27" spans="2:11">
      <c r="B27" s="1" t="s">
        <v>23</v>
      </c>
      <c r="C27" s="41"/>
      <c r="D27" s="19" t="s">
        <v>6</v>
      </c>
      <c r="E27" s="17">
        <v>13000</v>
      </c>
      <c r="F27" s="14" t="s">
        <v>6</v>
      </c>
      <c r="G27" s="44"/>
      <c r="H27" s="24" t="s">
        <v>9</v>
      </c>
      <c r="I27" s="109" t="e">
        <f>(C27-E27)/G27</f>
        <v>#DIV/0!</v>
      </c>
      <c r="J27" s="21" t="s">
        <v>6</v>
      </c>
      <c r="K27" s="39">
        <v>2500</v>
      </c>
    </row>
    <row r="28" spans="2:11" ht="19.5" thickBot="1">
      <c r="B28" s="2" t="s">
        <v>24</v>
      </c>
      <c r="C28" s="41"/>
      <c r="D28" s="52" t="s">
        <v>6</v>
      </c>
      <c r="E28" s="51">
        <v>9000</v>
      </c>
      <c r="F28" s="25" t="s">
        <v>6</v>
      </c>
      <c r="G28" s="54"/>
      <c r="H28" s="48" t="s">
        <v>9</v>
      </c>
      <c r="I28" s="117" t="e">
        <f>(C28-E28)/G28</f>
        <v>#DIV/0!</v>
      </c>
      <c r="J28" s="22" t="s">
        <v>6</v>
      </c>
      <c r="K28" s="39">
        <v>1000</v>
      </c>
    </row>
    <row r="29" spans="2:11" ht="15" customHeight="1">
      <c r="B29" s="74" t="s">
        <v>2</v>
      </c>
      <c r="C29" s="77" t="s">
        <v>14</v>
      </c>
      <c r="D29" s="78"/>
      <c r="E29" s="78"/>
      <c r="F29" s="32"/>
      <c r="G29" s="32"/>
      <c r="H29" s="10"/>
      <c r="I29" s="112">
        <f>MIN(C26,E26)</f>
        <v>26400</v>
      </c>
      <c r="J29" s="83" t="s">
        <v>7</v>
      </c>
    </row>
    <row r="30" spans="2:11" ht="15" customHeight="1">
      <c r="B30" s="75"/>
      <c r="C30" s="79"/>
      <c r="D30" s="80"/>
      <c r="E30" s="80"/>
      <c r="F30" s="30"/>
      <c r="G30" s="30"/>
      <c r="H30" s="31"/>
      <c r="I30" s="113">
        <f>MIN(C27,E27)</f>
        <v>13000</v>
      </c>
      <c r="J30" s="84"/>
    </row>
    <row r="31" spans="2:11" ht="15" customHeight="1">
      <c r="B31" s="75"/>
      <c r="C31" s="81"/>
      <c r="D31" s="82"/>
      <c r="E31" s="82"/>
      <c r="F31" s="30"/>
      <c r="G31" s="30"/>
      <c r="H31" s="31"/>
      <c r="I31" s="114">
        <f>MIN(C28,E28)</f>
        <v>9000</v>
      </c>
      <c r="J31" s="85"/>
    </row>
    <row r="32" spans="2:11" ht="15" customHeight="1">
      <c r="B32" s="75"/>
      <c r="C32" s="86" t="s">
        <v>13</v>
      </c>
      <c r="D32" s="87"/>
      <c r="E32" s="87"/>
      <c r="F32" s="87"/>
      <c r="G32" s="33"/>
      <c r="H32" s="34"/>
      <c r="I32" s="115" t="e">
        <f>MIN(I26,K26)</f>
        <v>#DIV/0!</v>
      </c>
      <c r="J32" s="88" t="s">
        <v>7</v>
      </c>
    </row>
    <row r="33" spans="2:10" ht="15" customHeight="1">
      <c r="B33" s="75"/>
      <c r="C33" s="79"/>
      <c r="D33" s="80"/>
      <c r="E33" s="80"/>
      <c r="F33" s="80"/>
      <c r="G33" s="12"/>
      <c r="H33" s="37"/>
      <c r="I33" s="113" t="e">
        <f>MIN(I27,K27)</f>
        <v>#DIV/0!</v>
      </c>
      <c r="J33" s="84"/>
    </row>
    <row r="34" spans="2:10" ht="15" customHeight="1">
      <c r="B34" s="75"/>
      <c r="C34" s="81"/>
      <c r="D34" s="82"/>
      <c r="E34" s="82"/>
      <c r="F34" s="82"/>
      <c r="G34" s="35"/>
      <c r="H34" s="36"/>
      <c r="I34" s="113" t="e">
        <f>MIN(I28,K28)</f>
        <v>#DIV/0!</v>
      </c>
      <c r="J34" s="85"/>
    </row>
    <row r="35" spans="2:10" ht="21" customHeight="1">
      <c r="B35" s="75"/>
      <c r="C35" s="101" t="s">
        <v>26</v>
      </c>
      <c r="D35" s="102"/>
      <c r="E35" s="102"/>
      <c r="F35" s="107" t="s">
        <v>28</v>
      </c>
      <c r="G35" s="46"/>
      <c r="H35" s="27"/>
      <c r="I35" s="115" t="e">
        <f>I32*G36</f>
        <v>#DIV/0!</v>
      </c>
      <c r="J35" s="88" t="s">
        <v>7</v>
      </c>
    </row>
    <row r="36" spans="2:10" ht="15" customHeight="1">
      <c r="B36" s="75"/>
      <c r="C36" s="103"/>
      <c r="D36" s="104"/>
      <c r="E36" s="104"/>
      <c r="F36" s="108"/>
      <c r="G36" s="49"/>
      <c r="H36" s="12" t="s">
        <v>11</v>
      </c>
      <c r="I36" s="113" t="e">
        <f>I33*G36</f>
        <v>#DIV/0!</v>
      </c>
      <c r="J36" s="84"/>
    </row>
    <row r="37" spans="2:10" ht="15" customHeight="1" thickBot="1">
      <c r="B37" s="75"/>
      <c r="C37" s="105"/>
      <c r="D37" s="106"/>
      <c r="E37" s="106"/>
      <c r="F37" s="31"/>
      <c r="G37" s="47"/>
      <c r="H37" s="12"/>
      <c r="I37" s="116" t="e">
        <f>I34*G37</f>
        <v>#DIV/0!</v>
      </c>
      <c r="J37" s="90"/>
    </row>
    <row r="38" spans="2:10" ht="19.5" thickBot="1">
      <c r="B38" s="76"/>
      <c r="C38" s="91" t="s">
        <v>18</v>
      </c>
      <c r="D38" s="92"/>
      <c r="E38" s="92"/>
      <c r="F38" s="92"/>
      <c r="G38" s="92"/>
      <c r="H38" s="26"/>
      <c r="I38" s="50" t="s">
        <v>25</v>
      </c>
      <c r="J38" s="8" t="s">
        <v>7</v>
      </c>
    </row>
    <row r="39" spans="2:10" ht="24" customHeight="1" thickBot="1"/>
    <row r="40" spans="2:10" ht="19.5" thickBot="1">
      <c r="B40" s="99" t="s">
        <v>27</v>
      </c>
      <c r="C40" s="100"/>
      <c r="D40" s="100"/>
      <c r="E40" s="100"/>
      <c r="F40" s="100"/>
      <c r="G40" s="100"/>
      <c r="H40" s="60"/>
      <c r="I40" s="56">
        <f>SUM(I19,I38)</f>
        <v>0</v>
      </c>
      <c r="J40" s="55" t="s">
        <v>7</v>
      </c>
    </row>
  </sheetData>
  <mergeCells count="27">
    <mergeCell ref="B25:D25"/>
    <mergeCell ref="E25:F25"/>
    <mergeCell ref="G25:H25"/>
    <mergeCell ref="I25:J25"/>
    <mergeCell ref="B40:G40"/>
    <mergeCell ref="B29:B38"/>
    <mergeCell ref="C29:E31"/>
    <mergeCell ref="J29:J31"/>
    <mergeCell ref="C32:F34"/>
    <mergeCell ref="J32:J34"/>
    <mergeCell ref="C35:E37"/>
    <mergeCell ref="F35:F36"/>
    <mergeCell ref="J35:J37"/>
    <mergeCell ref="C38:G38"/>
    <mergeCell ref="B6:D6"/>
    <mergeCell ref="E6:F6"/>
    <mergeCell ref="G6:H6"/>
    <mergeCell ref="I6:J6"/>
    <mergeCell ref="B10:B19"/>
    <mergeCell ref="C10:E12"/>
    <mergeCell ref="J10:J12"/>
    <mergeCell ref="C13:F15"/>
    <mergeCell ref="J13:J15"/>
    <mergeCell ref="C16:E18"/>
    <mergeCell ref="F16:F17"/>
    <mergeCell ref="J16:J18"/>
    <mergeCell ref="C19:G19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 </vt:lpstr>
      <vt:lpstr>内訳書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2026-03-31T02:08:52Z</dcterms:modified>
</cp:coreProperties>
</file>